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SMU-Kabag-Umum\Dropbox\KANTOR\REKAPAN\2020\"/>
    </mc:Choice>
  </mc:AlternateContent>
  <xr:revisionPtr revIDLastSave="0" documentId="13_ncr:1_{9BD2F1EF-F600-4CCE-B20D-52B9AC441C19}" xr6:coauthVersionLast="45" xr6:coauthVersionMax="45" xr10:uidLastSave="{00000000-0000-0000-0000-000000000000}"/>
  <bookViews>
    <workbookView xWindow="-120" yWindow="-120" windowWidth="24240" windowHeight="13140" tabRatio="894" firstSheet="2" activeTab="2" xr2:uid="{00000000-000D-0000-FFFF-FFFF00000000}"/>
  </bookViews>
  <sheets>
    <sheet name="Realisasi Kunj. SMT I" sheetId="1" state="hidden" r:id="rId1"/>
    <sheet name="Sheet1" sheetId="7" state="hidden" r:id="rId2"/>
    <sheet name="Perbandingan 2018-2020" sheetId="13" r:id="rId3"/>
    <sheet name="Least Square" sheetId="11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'Realisasi Kunj. SMT I'!#REF!</definedName>
    <definedName name="_KLS4">'[1]Pener 1'!$B:$B</definedName>
    <definedName name="_OK4">'[1]Pener 1'!$G:$G</definedName>
    <definedName name="ADMAP">'[2]Pener 1'!$M:$M</definedName>
    <definedName name="AKUN">'[3]Trial Balance'!$A:$A</definedName>
    <definedName name="ANAP">'[4]Pener 1'!$H:$H</definedName>
    <definedName name="BIAP">'[5]Pener 1'!$J:$J</definedName>
    <definedName name="BL">'[6]H O M E'!$C$6</definedName>
    <definedName name="DA">[6]COA!$B$7:$H$312</definedName>
    <definedName name="FINAL">[7]Final!$A$26:$AW$211</definedName>
    <definedName name="PAYROLL">#REF!</definedName>
    <definedName name="PR">'[6]H O M E'!$C$3</definedName>
    <definedName name="SAK">'[3]Trial Balance'!$AV:$AV</definedName>
    <definedName name="SLIP">#REF!</definedName>
    <definedName name="TG">'[6]H O M E'!$B$6</definedName>
    <definedName name="TH">'[6]H O M E'!$E$6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8" i="13" l="1"/>
  <c r="R64" i="13" l="1"/>
  <c r="R46" i="13"/>
  <c r="R49" i="13"/>
  <c r="R52" i="13"/>
  <c r="R55" i="13"/>
  <c r="R61" i="13"/>
  <c r="R45" i="13" l="1"/>
  <c r="R54" i="13"/>
  <c r="R60" i="13"/>
  <c r="R57" i="13"/>
  <c r="R63" i="13"/>
  <c r="R51" i="13"/>
  <c r="R48" i="13"/>
  <c r="R65" i="13" l="1"/>
  <c r="R62" i="13"/>
  <c r="R59" i="13"/>
  <c r="R56" i="13"/>
  <c r="R53" i="13"/>
  <c r="R50" i="13"/>
  <c r="R47" i="13"/>
  <c r="R144" i="13" l="1"/>
  <c r="R143" i="13"/>
  <c r="R142" i="13"/>
  <c r="R141" i="13"/>
  <c r="R140" i="13"/>
  <c r="R139" i="13"/>
  <c r="R138" i="13"/>
  <c r="R137" i="13"/>
  <c r="R136" i="13"/>
  <c r="R135" i="13"/>
  <c r="R134" i="13"/>
  <c r="R133" i="13"/>
  <c r="R132" i="13"/>
  <c r="R131" i="13"/>
  <c r="R130" i="13"/>
  <c r="R129" i="13"/>
  <c r="R128" i="13"/>
  <c r="R127" i="13"/>
  <c r="R125" i="13"/>
  <c r="R124" i="13"/>
  <c r="R123" i="13"/>
  <c r="R122" i="13"/>
  <c r="R121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147" i="13" l="1"/>
  <c r="R146" i="13"/>
  <c r="R148" i="13" l="1"/>
  <c r="R11" i="13"/>
  <c r="R12" i="13" l="1"/>
  <c r="R10" i="13"/>
  <c r="R13" i="13"/>
  <c r="R30" i="13" l="1"/>
  <c r="R29" i="13"/>
  <c r="R28" i="13"/>
  <c r="R27" i="13"/>
  <c r="R26" i="13"/>
  <c r="R24" i="13"/>
  <c r="R19" i="13"/>
  <c r="R18" i="13"/>
  <c r="R17" i="13"/>
  <c r="R8" i="13"/>
  <c r="R14" i="13"/>
  <c r="R7" i="13"/>
  <c r="R6" i="13"/>
  <c r="R38" i="13" l="1"/>
  <c r="R25" i="13"/>
  <c r="R23" i="13"/>
  <c r="R22" i="13"/>
  <c r="R39" i="13" l="1"/>
  <c r="R33" i="13" l="1"/>
  <c r="E6" i="11" l="1"/>
  <c r="D6" i="11"/>
  <c r="D8" i="11" s="1"/>
  <c r="G5" i="11"/>
  <c r="F5" i="11"/>
  <c r="G4" i="11"/>
  <c r="F4" i="11"/>
  <c r="G3" i="11"/>
  <c r="G6" i="11" s="1"/>
  <c r="F3" i="11"/>
  <c r="F6" i="11" l="1"/>
  <c r="D9" i="11" s="1"/>
  <c r="E13" i="11" s="1"/>
  <c r="E12" i="11" l="1"/>
  <c r="R40" i="13" l="1"/>
  <c r="R34" i="13" l="1"/>
  <c r="R41" i="13" l="1"/>
  <c r="R102" i="13" l="1"/>
  <c r="R120" i="13"/>
  <c r="R126" i="13" l="1"/>
  <c r="H40" i="1" l="1"/>
  <c r="G40" i="1"/>
  <c r="F40" i="1"/>
  <c r="E40" i="1"/>
  <c r="K39" i="1"/>
  <c r="J39" i="1"/>
  <c r="I39" i="1"/>
  <c r="K38" i="1"/>
  <c r="K37" i="1"/>
  <c r="K36" i="1"/>
  <c r="J36" i="1"/>
  <c r="I36" i="1"/>
  <c r="K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H21" i="1"/>
  <c r="G21" i="1"/>
  <c r="F21" i="1"/>
  <c r="E21" i="1"/>
  <c r="K20" i="1"/>
  <c r="J20" i="1"/>
  <c r="I20" i="1"/>
  <c r="K19" i="1"/>
  <c r="J19" i="1"/>
  <c r="I19" i="1"/>
  <c r="K17" i="1"/>
  <c r="J17" i="1"/>
  <c r="I17" i="1"/>
  <c r="H15" i="1"/>
  <c r="G15" i="1"/>
  <c r="F15" i="1"/>
  <c r="E15" i="1"/>
  <c r="K14" i="1"/>
  <c r="J14" i="1"/>
  <c r="I14" i="1"/>
  <c r="K13" i="1"/>
  <c r="J13" i="1"/>
  <c r="I13" i="1"/>
  <c r="K12" i="1"/>
  <c r="J12" i="1"/>
  <c r="I12" i="1"/>
  <c r="K10" i="1"/>
  <c r="J10" i="1"/>
  <c r="I10" i="1"/>
  <c r="K9" i="1"/>
  <c r="J9" i="1"/>
  <c r="I9" i="1"/>
  <c r="K8" i="1"/>
  <c r="J8" i="1"/>
  <c r="I8" i="1"/>
  <c r="K40" i="1" l="1"/>
  <c r="F41" i="1"/>
  <c r="J40" i="1"/>
  <c r="G41" i="1"/>
  <c r="K15" i="1"/>
  <c r="E41" i="1"/>
  <c r="K21" i="1"/>
  <c r="I21" i="1"/>
  <c r="H41" i="1"/>
  <c r="I15" i="1"/>
  <c r="J15" i="1"/>
  <c r="J21" i="1"/>
  <c r="I40" i="1"/>
  <c r="K41" i="1" l="1"/>
  <c r="J41" i="1"/>
  <c r="I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ARNOLD</author>
  </authors>
  <commentList>
    <comment ref="D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ARNOLD:</t>
        </r>
        <r>
          <rPr>
            <sz val="9"/>
            <color indexed="81"/>
            <rFont val="Tahoma"/>
            <family val="2"/>
          </rPr>
          <t xml:space="preserve">
Haper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tc={FEFE7465-E4E6-4F97-95A0-96B6551784C5}</author>
    <author>tc={F007DE3B-6DD5-4F68-B709-E4A4D69D4D74}</author>
  </authors>
  <commentList>
    <comment ref="N8" authorId="0" shapeId="0" xr:uid="{FEFE7465-E4E6-4F97-95A0-96B6551784C5}">
      <text>
        <t>[Threaded comment]
Your version of Excel allows you to read this threaded comment; however, any edits to it will get removed if the file is opened in a newer version of Excel. Learn more: https://go.microsoft.com/fwlink/?linkid=870924
Comment:
    Tercampur dengan kontrol</t>
      </text>
    </comment>
    <comment ref="O14" authorId="1" shapeId="0" xr:uid="{F007DE3B-6DD5-4F68-B709-E4A4D69D4D74}">
      <text>
        <t>[Threaded comment]
Your version of Excel allows you to read this threaded comment; however, any edits to it will get removed if the file is opened in a newer version of Excel. Learn more: https://go.microsoft.com/fwlink/?linkid=870924
Comment:
    Beda Satuan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ARNOLD</author>
  </authors>
  <commentList>
    <comment ref="D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ARNOLD:</t>
        </r>
        <r>
          <rPr>
            <sz val="9"/>
            <color indexed="81"/>
            <rFont val="Tahoma"/>
            <family val="2"/>
          </rPr>
          <t xml:space="preserve">
Diisi data sesuai realisasi</t>
        </r>
      </text>
    </comment>
    <comment ref="E1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ARNOLD:</t>
        </r>
        <r>
          <rPr>
            <sz val="9"/>
            <color indexed="81"/>
            <rFont val="Tahoma"/>
            <family val="2"/>
          </rPr>
          <t xml:space="preserve">
Hasil Proyeksi</t>
        </r>
      </text>
    </comment>
  </commentList>
</comments>
</file>

<file path=xl/sharedStrings.xml><?xml version="1.0" encoding="utf-8"?>
<sst xmlns="http://schemas.openxmlformats.org/spreadsheetml/2006/main" count="468" uniqueCount="197">
  <si>
    <t>KUNJUNGAN PASIEN RS MATA UNDAAN SURABAYA TAHUN 2020</t>
  </si>
  <si>
    <t>NO</t>
  </si>
  <si>
    <t>JENIS PELAYANAN</t>
  </si>
  <si>
    <t>RBA 2020</t>
  </si>
  <si>
    <t>RBA SMT I
2020</t>
  </si>
  <si>
    <t>RBA SMT I
2020 (P)</t>
  </si>
  <si>
    <t>REAL. SMT I 2020</t>
  </si>
  <si>
    <t>CAPAIAN (%)</t>
  </si>
  <si>
    <t>7 (6/3)</t>
  </si>
  <si>
    <t>8 (6/4)</t>
  </si>
  <si>
    <t>9 (6/5)</t>
  </si>
  <si>
    <t>Lasik</t>
  </si>
  <si>
    <t>Farmasi</t>
  </si>
  <si>
    <t>IGD</t>
  </si>
  <si>
    <t>Rawat Jalan</t>
  </si>
  <si>
    <t>a</t>
  </si>
  <si>
    <t>Poliklinik</t>
  </si>
  <si>
    <t>b</t>
  </si>
  <si>
    <t>VIP Pagi</t>
  </si>
  <si>
    <t>c</t>
  </si>
  <si>
    <t>VIP Sore</t>
  </si>
  <si>
    <t>Total Rawat Jalan</t>
  </si>
  <si>
    <t>Rawat Inap</t>
  </si>
  <si>
    <t>Kamar Operasi</t>
  </si>
  <si>
    <t>Kamar Operasi Kecil</t>
  </si>
  <si>
    <t xml:space="preserve">Kamar Operasi Besar dan Sedang </t>
  </si>
  <si>
    <t>Total Kamar Operasi</t>
  </si>
  <si>
    <t>Penunjang Medis</t>
  </si>
  <si>
    <t>Laser Fotokoagulasi</t>
  </si>
  <si>
    <t>Laser Perifer Iridectomy</t>
  </si>
  <si>
    <t>Yag Laser</t>
  </si>
  <si>
    <t>d</t>
  </si>
  <si>
    <t>Biometri</t>
  </si>
  <si>
    <t>e</t>
  </si>
  <si>
    <t>FFA</t>
  </si>
  <si>
    <t>f</t>
  </si>
  <si>
    <t>Foto Fundus</t>
  </si>
  <si>
    <t>g</t>
  </si>
  <si>
    <t>USG</t>
  </si>
  <si>
    <t>h</t>
  </si>
  <si>
    <t>Humprey</t>
  </si>
  <si>
    <t>i</t>
  </si>
  <si>
    <t>OCT</t>
  </si>
  <si>
    <t>j</t>
  </si>
  <si>
    <t>Laboratorium</t>
  </si>
  <si>
    <t>k</t>
  </si>
  <si>
    <t>Prothesa</t>
  </si>
  <si>
    <t>l</t>
  </si>
  <si>
    <t>NCT</t>
  </si>
  <si>
    <t>m</t>
  </si>
  <si>
    <t>Specular Microscope</t>
  </si>
  <si>
    <t>n</t>
  </si>
  <si>
    <t>Gliserin</t>
  </si>
  <si>
    <t>o</t>
  </si>
  <si>
    <t>Bandage Lens</t>
  </si>
  <si>
    <t>p</t>
  </si>
  <si>
    <t>Konsultasi</t>
  </si>
  <si>
    <t>Total Penunjang Medis</t>
  </si>
  <si>
    <t>TOTAL KUNJUNGAN</t>
  </si>
  <si>
    <t>Mei</t>
  </si>
  <si>
    <t>LASIK</t>
  </si>
  <si>
    <t>A</t>
  </si>
  <si>
    <t>PRE LASIK</t>
  </si>
  <si>
    <t>B</t>
  </si>
  <si>
    <t>OPS. LASIK</t>
  </si>
  <si>
    <t>MONO FEMTO</t>
  </si>
  <si>
    <t>ii</t>
  </si>
  <si>
    <t>MONO MICRO</t>
  </si>
  <si>
    <t>iii</t>
  </si>
  <si>
    <t>MONO PRK</t>
  </si>
  <si>
    <t>iv</t>
  </si>
  <si>
    <t>BINO FEMTO</t>
  </si>
  <si>
    <t>v</t>
  </si>
  <si>
    <t>BINO MICRO</t>
  </si>
  <si>
    <t>vi</t>
  </si>
  <si>
    <t>BINO PRK</t>
  </si>
  <si>
    <t>FARMASI</t>
  </si>
  <si>
    <t>LEMBAR RESEP (R)</t>
  </si>
  <si>
    <t>JENIS OBAT (r)</t>
  </si>
  <si>
    <t>IGD MALAM</t>
  </si>
  <si>
    <t>RAWAT JALAN</t>
  </si>
  <si>
    <t>POLIKLINIK</t>
  </si>
  <si>
    <t>LOKET 15</t>
  </si>
  <si>
    <t>C</t>
  </si>
  <si>
    <t>VIP / RJK</t>
  </si>
  <si>
    <t>D</t>
  </si>
  <si>
    <t>PP PAGI</t>
  </si>
  <si>
    <t>E</t>
  </si>
  <si>
    <t>PP SIANG</t>
  </si>
  <si>
    <t>F</t>
  </si>
  <si>
    <t>PP SORE</t>
  </si>
  <si>
    <t>G</t>
  </si>
  <si>
    <t>PP MINGGU / HARI LIBUR</t>
  </si>
  <si>
    <t>H</t>
  </si>
  <si>
    <t>KONSULTASI</t>
  </si>
  <si>
    <t>RAWAT INAP</t>
  </si>
  <si>
    <t>SUPER VIP</t>
  </si>
  <si>
    <t>VIP</t>
  </si>
  <si>
    <t>KELAS I</t>
  </si>
  <si>
    <t>KELAS II</t>
  </si>
  <si>
    <t>KELAS IIIA</t>
  </si>
  <si>
    <t>KELAS IIIB</t>
  </si>
  <si>
    <t>SUPER VIP (ODC)</t>
  </si>
  <si>
    <t>VIP (ODC)</t>
  </si>
  <si>
    <t>KELAS I (ODC)</t>
  </si>
  <si>
    <t>KELAS II (ODC)</t>
  </si>
  <si>
    <t>KELAS IIIA (ODC)</t>
  </si>
  <si>
    <t>KELAS IIIB (ODC)</t>
  </si>
  <si>
    <t>KAMAR OPERASI</t>
  </si>
  <si>
    <t>OPS. KECIL</t>
  </si>
  <si>
    <t>OPS. SEDANG</t>
  </si>
  <si>
    <t>OPS. BESAR</t>
  </si>
  <si>
    <t>OPS. KHUSUS</t>
  </si>
  <si>
    <t>PENUNJANG MEDIS</t>
  </si>
  <si>
    <t>LASER FOTOKOAGULASI</t>
  </si>
  <si>
    <t>LASER PERIDECTOMY (LPI)</t>
  </si>
  <si>
    <t>SLT</t>
  </si>
  <si>
    <t>YAG LASER</t>
  </si>
  <si>
    <t>BIOMETERI</t>
  </si>
  <si>
    <t>FOTO FUNDUS</t>
  </si>
  <si>
    <t>I</t>
  </si>
  <si>
    <t>HUMPREY</t>
  </si>
  <si>
    <t>J</t>
  </si>
  <si>
    <t>LABORATORIUM</t>
  </si>
  <si>
    <t>INTERNAL</t>
  </si>
  <si>
    <t>EKSTERNAL</t>
  </si>
  <si>
    <t>K</t>
  </si>
  <si>
    <t>PROTESA</t>
  </si>
  <si>
    <t>L</t>
  </si>
  <si>
    <t>OPTIK</t>
  </si>
  <si>
    <t>M</t>
  </si>
  <si>
    <t>N</t>
  </si>
  <si>
    <t>SPECULAR MICROSCOPE</t>
  </si>
  <si>
    <t>O</t>
  </si>
  <si>
    <t>GLISERIN</t>
  </si>
  <si>
    <t>P</t>
  </si>
  <si>
    <t>BANDAGE LENS</t>
  </si>
  <si>
    <t>TOTAL</t>
  </si>
  <si>
    <t>No.</t>
  </si>
  <si>
    <t>Kunjungan</t>
  </si>
  <si>
    <t>URAIAN</t>
  </si>
  <si>
    <t>No</t>
  </si>
  <si>
    <t>Tahun</t>
  </si>
  <si>
    <t>Y</t>
  </si>
  <si>
    <t>X</t>
  </si>
  <si>
    <t>XY</t>
  </si>
  <si>
    <t>X2</t>
  </si>
  <si>
    <t>Total</t>
  </si>
  <si>
    <t>a:</t>
  </si>
  <si>
    <t>b:</t>
  </si>
  <si>
    <t>BULAN</t>
  </si>
  <si>
    <t xml:space="preserve">Jan </t>
  </si>
  <si>
    <t>Feb</t>
  </si>
  <si>
    <t>Mar</t>
  </si>
  <si>
    <t>Apr</t>
  </si>
  <si>
    <t>Jun</t>
  </si>
  <si>
    <t>Jul</t>
  </si>
  <si>
    <t>Agu</t>
  </si>
  <si>
    <t>Sep</t>
  </si>
  <si>
    <t>Okt</t>
  </si>
  <si>
    <t>Nov</t>
  </si>
  <si>
    <t>Des</t>
  </si>
  <si>
    <t>Pelayanan Lasik</t>
  </si>
  <si>
    <t>Pre - Lasik</t>
  </si>
  <si>
    <t>TAHUN</t>
  </si>
  <si>
    <t>SAT</t>
  </si>
  <si>
    <t>Kunj</t>
  </si>
  <si>
    <t>Mata</t>
  </si>
  <si>
    <t>Inst. Gawat Darurat</t>
  </si>
  <si>
    <t>Inst. Rawat Jalan</t>
  </si>
  <si>
    <t>Inst. Kamar Operasi</t>
  </si>
  <si>
    <t>Ops. Kecil</t>
  </si>
  <si>
    <t>Ops. Sedang</t>
  </si>
  <si>
    <t>Ops. Besar</t>
  </si>
  <si>
    <t>Inst. Rawat Inap</t>
  </si>
  <si>
    <t>HR</t>
  </si>
  <si>
    <t>S-VIP</t>
  </si>
  <si>
    <t>Kelas I</t>
  </si>
  <si>
    <t>Kelas II</t>
  </si>
  <si>
    <t>Kelas III A</t>
  </si>
  <si>
    <t>Kelas III B</t>
  </si>
  <si>
    <t>ODC</t>
  </si>
  <si>
    <t>Inst. Penunj. Medis</t>
  </si>
  <si>
    <t>Solutis Laser Trabekuloplasti</t>
  </si>
  <si>
    <t>Laser Peridectomy</t>
  </si>
  <si>
    <t>Foto Fundus Angiography</t>
  </si>
  <si>
    <t>Ultra Sonography</t>
  </si>
  <si>
    <t>Optical Coherence Topography</t>
  </si>
  <si>
    <t>Non Contact Tonometry</t>
  </si>
  <si>
    <t>Radiologi</t>
  </si>
  <si>
    <t>r</t>
  </si>
  <si>
    <t>q</t>
  </si>
  <si>
    <t>s</t>
  </si>
  <si>
    <t>Inst. Farmasi</t>
  </si>
  <si>
    <t>Lembar Resep</t>
  </si>
  <si>
    <t>Bino</t>
  </si>
  <si>
    <t>Mono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</si>
</sst>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Roboto"/>
    </font>
    <font>
      <sz val="9"/>
      <color theme="0"/>
      <name val="Roboto"/>
    </font>
    <font>
      <b/>
      <sz val="14"/>
      <color theme="1"/>
      <name val="Roboto"/>
    </font>
    <font>
      <b/>
      <sz val="11"/>
      <color theme="1"/>
      <name val="Roboto"/>
    </font>
    <font>
      <b/>
      <sz val="10"/>
      <color theme="1"/>
      <name val="Roboto"/>
    </font>
    <font>
      <sz val="11"/>
      <color theme="1"/>
      <name val="Roboto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/>
    <xf numFmtId="41" fontId="7" fillId="0" borderId="15" xfId="2" applyFont="1" applyFill="1" applyBorder="1"/>
    <xf numFmtId="41" fontId="7" fillId="0" borderId="15" xfId="0" applyNumberFormat="1" applyFont="1" applyBorder="1"/>
    <xf numFmtId="9" fontId="7" fillId="0" borderId="15" xfId="3" applyFont="1" applyFill="1" applyBorder="1"/>
    <xf numFmtId="0" fontId="9" fillId="0" borderId="0" xfId="0" applyFont="1"/>
    <xf numFmtId="0" fontId="7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right"/>
    </xf>
    <xf numFmtId="0" fontId="9" fillId="0" borderId="15" xfId="0" applyFont="1" applyBorder="1"/>
    <xf numFmtId="41" fontId="9" fillId="0" borderId="15" xfId="2" applyFont="1" applyFill="1" applyBorder="1"/>
    <xf numFmtId="41" fontId="9" fillId="0" borderId="15" xfId="0" applyNumberFormat="1" applyFont="1" applyBorder="1"/>
    <xf numFmtId="9" fontId="9" fillId="0" borderId="15" xfId="3" applyFont="1" applyFill="1" applyBorder="1"/>
    <xf numFmtId="0" fontId="7" fillId="0" borderId="1" xfId="0" applyFont="1" applyBorder="1" applyAlignment="1">
      <alignment horizontal="right"/>
    </xf>
    <xf numFmtId="41" fontId="7" fillId="0" borderId="1" xfId="0" applyNumberFormat="1" applyFont="1" applyBorder="1"/>
    <xf numFmtId="9" fontId="7" fillId="0" borderId="1" xfId="3" applyFont="1" applyFill="1" applyBorder="1"/>
    <xf numFmtId="0" fontId="7" fillId="0" borderId="16" xfId="0" applyFont="1" applyBorder="1"/>
    <xf numFmtId="9" fontId="7" fillId="0" borderId="16" xfId="3" applyFont="1" applyFill="1" applyBorder="1"/>
    <xf numFmtId="0" fontId="7" fillId="0" borderId="15" xfId="0" applyFont="1" applyBorder="1" applyAlignment="1">
      <alignment horizontal="right"/>
    </xf>
    <xf numFmtId="0" fontId="9" fillId="0" borderId="15" xfId="0" applyFont="1" applyBorder="1" applyAlignment="1">
      <alignment horizontal="left"/>
    </xf>
    <xf numFmtId="41" fontId="9" fillId="0" borderId="15" xfId="2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41" fontId="9" fillId="0" borderId="17" xfId="2" applyFont="1" applyFill="1" applyBorder="1" applyAlignment="1">
      <alignment horizontal="left"/>
    </xf>
    <xf numFmtId="41" fontId="9" fillId="0" borderId="17" xfId="0" applyNumberFormat="1" applyFont="1" applyBorder="1"/>
    <xf numFmtId="9" fontId="9" fillId="0" borderId="17" xfId="3" applyFont="1" applyFill="1" applyBorder="1"/>
    <xf numFmtId="41" fontId="7" fillId="0" borderId="1" xfId="0" applyNumberFormat="1" applyFont="1" applyBorder="1" applyAlignment="1">
      <alignment horizontal="right"/>
    </xf>
    <xf numFmtId="0" fontId="9" fillId="0" borderId="17" xfId="0" applyFont="1" applyBorder="1"/>
    <xf numFmtId="41" fontId="9" fillId="0" borderId="17" xfId="2" applyFont="1" applyFill="1" applyBorder="1"/>
    <xf numFmtId="41" fontId="7" fillId="0" borderId="1" xfId="2" applyFont="1" applyFill="1" applyBorder="1"/>
    <xf numFmtId="0" fontId="7" fillId="0" borderId="1" xfId="0" applyFont="1" applyBorder="1"/>
    <xf numFmtId="0" fontId="7" fillId="0" borderId="0" xfId="0" applyFont="1"/>
    <xf numFmtId="41" fontId="9" fillId="0" borderId="0" xfId="2" applyFont="1" applyFill="1" applyBorder="1"/>
    <xf numFmtId="9" fontId="9" fillId="0" borderId="0" xfId="3" applyFont="1" applyFill="1" applyBorder="1"/>
    <xf numFmtId="0" fontId="11" fillId="0" borderId="0" xfId="0" applyFont="1"/>
    <xf numFmtId="0" fontId="12" fillId="0" borderId="0" xfId="0" applyFont="1"/>
    <xf numFmtId="0" fontId="11" fillId="0" borderId="18" xfId="0" applyFont="1" applyBorder="1" applyAlignment="1">
      <alignment horizontal="center" vertical="center" wrapText="1"/>
    </xf>
    <xf numFmtId="0" fontId="13" fillId="0" borderId="18" xfId="0" applyFont="1" applyBorder="1"/>
    <xf numFmtId="0" fontId="13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21" xfId="0" applyFont="1" applyBorder="1"/>
    <xf numFmtId="0" fontId="12" fillId="0" borderId="22" xfId="0" applyFont="1" applyBorder="1"/>
    <xf numFmtId="0" fontId="11" fillId="0" borderId="3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22" xfId="0" applyFont="1" applyBorder="1"/>
    <xf numFmtId="0" fontId="13" fillId="0" borderId="22" xfId="0" applyFont="1" applyBorder="1" applyAlignment="1">
      <alignment horizontal="right"/>
    </xf>
    <xf numFmtId="0" fontId="11" fillId="0" borderId="22" xfId="0" applyFont="1" applyBorder="1"/>
    <xf numFmtId="0" fontId="13" fillId="0" borderId="22" xfId="0" applyFont="1" applyBorder="1" applyAlignment="1">
      <alignment horizontal="left"/>
    </xf>
    <xf numFmtId="0" fontId="11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right"/>
    </xf>
    <xf numFmtId="0" fontId="12" fillId="0" borderId="23" xfId="0" applyFont="1" applyBorder="1"/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/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9" fillId="0" borderId="0" xfId="0" applyFont="1" applyFill="1" applyBorder="1"/>
    <xf numFmtId="0" fontId="18" fillId="0" borderId="0" xfId="0" applyFont="1" applyAlignment="1">
      <alignment horizontal="center"/>
    </xf>
    <xf numFmtId="0" fontId="22" fillId="0" borderId="0" xfId="0" applyFont="1" applyFill="1" applyBorder="1"/>
    <xf numFmtId="0" fontId="0" fillId="0" borderId="0" xfId="0" applyFont="1" applyAlignment="1">
      <alignment horizontal="center"/>
    </xf>
    <xf numFmtId="164" fontId="0" fillId="0" borderId="0" xfId="1" applyNumberFormat="1" applyFont="1"/>
    <xf numFmtId="164" fontId="11" fillId="0" borderId="0" xfId="1" applyNumberFormat="1" applyFont="1"/>
    <xf numFmtId="41" fontId="0" fillId="0" borderId="0" xfId="2" applyFont="1"/>
    <xf numFmtId="41" fontId="0" fillId="2" borderId="0" xfId="2" applyFont="1" applyFill="1"/>
    <xf numFmtId="41" fontId="20" fillId="2" borderId="0" xfId="2" applyFont="1" applyFill="1"/>
    <xf numFmtId="41" fontId="17" fillId="0" borderId="0" xfId="2" applyFont="1" applyAlignment="1">
      <alignment horizontal="center"/>
    </xf>
    <xf numFmtId="164" fontId="23" fillId="2" borderId="0" xfId="1" applyNumberFormat="1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</cellXfs>
  <cellStyles count="11">
    <cellStyle name="Comma" xfId="1" builtinId="3"/>
    <cellStyle name="Comma [0]" xfId="2" builtinId="6"/>
    <cellStyle name="Comma [0] 2" xfId="7" xr:uid="{00000000-0005-0000-0000-000002000000}"/>
    <cellStyle name="Comma 2" xfId="6" xr:uid="{00000000-0005-0000-0000-000003000000}"/>
    <cellStyle name="Normal" xfId="0" builtinId="0"/>
    <cellStyle name="Normal 2" xfId="9" xr:uid="{AE3905E3-1C1C-43EB-97B5-EE2AC02311E9}"/>
    <cellStyle name="Normal 2 3" xfId="5" xr:uid="{00000000-0005-0000-0000-000005000000}"/>
    <cellStyle name="Normal 4" xfId="4" xr:uid="{00000000-0005-0000-0000-000006000000}"/>
    <cellStyle name="Percent" xfId="3" builtinId="5"/>
    <cellStyle name="Percent 2" xfId="8" xr:uid="{00000000-0005-0000-0000-000008000000}"/>
    <cellStyle name="Percent 3" xfId="10" xr:uid="{C98FC62D-CA67-4C52-A9C9-FD0ACC62E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ANIS\Lap%20Keu%202012%20ANIS\Job%20Description\Lapkeu%202008\Penerimaan%2008\Penerimaan%20Juli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%20Statement\Laporan%20Keuangan\Lapkeu%202014\Penerimaan%2014\Penerimaan%20Februari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KAP%20Arif%202016\September%202014\Financial%20Statement%20September%202014%20Revis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ANIS\Lap%20Keu%202012%20ANIS\Lapkeu%202011\Penerimaan%2011\Penerimaan%20Desember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ANIS\Lap%20Keu%202012%20ANIS\Penerimaan%202012\Penerimaan%20Mei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PORAN%20KEUANGAN%202017\LK%20TAHUNAN%202017\LAPORAN%20KEUANGAN%202017\KERTAS%20KERJA%20%20JANUARI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%20MATA%20UNDAAN/Dropbox/KANTOR/SALARY/4.%20APRIL/1.%20SLIP%20GAJI%20KARYAWAN%20AP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Pener 1"/>
      <sheetName val="Pener 2"/>
      <sheetName val="Pener 3"/>
    </sheetNames>
    <sheetDataSet>
      <sheetData sheetId="0" refreshError="1"/>
      <sheetData sheetId="1" refreshError="1">
        <row r="6">
          <cell r="B6" t="str">
            <v>Kls</v>
          </cell>
        </row>
        <row r="7">
          <cell r="G7" t="str">
            <v>Biaya Operasi</v>
          </cell>
        </row>
        <row r="9">
          <cell r="B9" t="str">
            <v>3B</v>
          </cell>
          <cell r="G9">
            <v>1370000</v>
          </cell>
        </row>
        <row r="10">
          <cell r="B10" t="str">
            <v>3B</v>
          </cell>
          <cell r="G10">
            <v>1370000</v>
          </cell>
        </row>
        <row r="11">
          <cell r="B11" t="str">
            <v>3B</v>
          </cell>
          <cell r="G11">
            <v>825000</v>
          </cell>
        </row>
        <row r="12">
          <cell r="B12" t="str">
            <v>3A</v>
          </cell>
          <cell r="G12">
            <v>0</v>
          </cell>
        </row>
        <row r="13">
          <cell r="B13" t="str">
            <v>3A</v>
          </cell>
          <cell r="G13">
            <v>0</v>
          </cell>
        </row>
        <row r="14">
          <cell r="B14" t="str">
            <v>3A</v>
          </cell>
          <cell r="G14">
            <v>2975000</v>
          </cell>
        </row>
        <row r="15">
          <cell r="B15" t="str">
            <v>3A</v>
          </cell>
          <cell r="G15">
            <v>2500000</v>
          </cell>
        </row>
        <row r="16">
          <cell r="B16" t="str">
            <v>3A</v>
          </cell>
          <cell r="G16">
            <v>2500000</v>
          </cell>
        </row>
        <row r="17">
          <cell r="B17" t="str">
            <v>3B</v>
          </cell>
          <cell r="G17">
            <v>0</v>
          </cell>
        </row>
        <row r="18">
          <cell r="B18" t="str">
            <v>3B</v>
          </cell>
          <cell r="G18">
            <v>1370000</v>
          </cell>
        </row>
        <row r="19">
          <cell r="B19" t="str">
            <v>3B</v>
          </cell>
          <cell r="G19">
            <v>1370000</v>
          </cell>
        </row>
        <row r="20">
          <cell r="B20" t="str">
            <v>3B</v>
          </cell>
          <cell r="G20">
            <v>1370000</v>
          </cell>
        </row>
        <row r="21">
          <cell r="B21" t="str">
            <v>3A</v>
          </cell>
          <cell r="G21">
            <v>1890000</v>
          </cell>
        </row>
        <row r="22">
          <cell r="B22" t="str">
            <v>3B</v>
          </cell>
          <cell r="G22">
            <v>970000</v>
          </cell>
        </row>
        <row r="23">
          <cell r="B23" t="str">
            <v>3B</v>
          </cell>
          <cell r="G23">
            <v>690000</v>
          </cell>
        </row>
        <row r="24">
          <cell r="B24" t="str">
            <v>3A</v>
          </cell>
          <cell r="G24">
            <v>1890000</v>
          </cell>
        </row>
        <row r="25">
          <cell r="B25" t="str">
            <v>3A</v>
          </cell>
          <cell r="G25">
            <v>2500000</v>
          </cell>
        </row>
        <row r="26">
          <cell r="B26" t="str">
            <v>3A</v>
          </cell>
          <cell r="G26">
            <v>1890000</v>
          </cell>
        </row>
        <row r="29">
          <cell r="B29" t="str">
            <v>3A</v>
          </cell>
          <cell r="G29">
            <v>1890000</v>
          </cell>
        </row>
        <row r="30">
          <cell r="B30">
            <v>1</v>
          </cell>
          <cell r="G30">
            <v>3575000</v>
          </cell>
        </row>
        <row r="31">
          <cell r="B31" t="str">
            <v>3B</v>
          </cell>
          <cell r="G31">
            <v>1370000</v>
          </cell>
        </row>
        <row r="32">
          <cell r="B32">
            <v>2</v>
          </cell>
          <cell r="G32">
            <v>1295000</v>
          </cell>
        </row>
        <row r="33">
          <cell r="B33" t="str">
            <v>3A</v>
          </cell>
          <cell r="G33">
            <v>1065000</v>
          </cell>
        </row>
        <row r="34">
          <cell r="B34" t="str">
            <v>3B</v>
          </cell>
          <cell r="G34">
            <v>2250000</v>
          </cell>
        </row>
        <row r="35">
          <cell r="B35" t="str">
            <v>3A</v>
          </cell>
          <cell r="G35">
            <v>2500000</v>
          </cell>
        </row>
        <row r="36">
          <cell r="B36" t="str">
            <v>3A</v>
          </cell>
          <cell r="G36">
            <v>1890000</v>
          </cell>
        </row>
        <row r="37">
          <cell r="B37" t="str">
            <v>3A</v>
          </cell>
          <cell r="G37">
            <v>2500000</v>
          </cell>
        </row>
        <row r="38">
          <cell r="B38" t="str">
            <v>3B</v>
          </cell>
        </row>
        <row r="39">
          <cell r="B39" t="str">
            <v>3A</v>
          </cell>
          <cell r="G39">
            <v>2500000</v>
          </cell>
        </row>
        <row r="40">
          <cell r="B40" t="str">
            <v>3A</v>
          </cell>
          <cell r="G40">
            <v>2500000</v>
          </cell>
        </row>
        <row r="41">
          <cell r="B41" t="str">
            <v>3B</v>
          </cell>
          <cell r="G41">
            <v>0</v>
          </cell>
        </row>
        <row r="42">
          <cell r="B42" t="str">
            <v>3A</v>
          </cell>
          <cell r="G42">
            <v>1890000</v>
          </cell>
        </row>
        <row r="43">
          <cell r="B43" t="str">
            <v>3A</v>
          </cell>
          <cell r="G43">
            <v>1890000</v>
          </cell>
        </row>
        <row r="44">
          <cell r="B44" t="str">
            <v>3B</v>
          </cell>
          <cell r="G44">
            <v>970000</v>
          </cell>
        </row>
        <row r="45">
          <cell r="B45" t="str">
            <v>3A</v>
          </cell>
          <cell r="G45">
            <v>1890000</v>
          </cell>
        </row>
        <row r="46">
          <cell r="B46" t="str">
            <v>3B</v>
          </cell>
          <cell r="G46">
            <v>440000</v>
          </cell>
        </row>
        <row r="47">
          <cell r="B47" t="str">
            <v>3B</v>
          </cell>
          <cell r="G47">
            <v>2200000</v>
          </cell>
        </row>
        <row r="48">
          <cell r="B48" t="str">
            <v>OK</v>
          </cell>
        </row>
        <row r="49">
          <cell r="B49" t="str">
            <v>OK</v>
          </cell>
        </row>
        <row r="52">
          <cell r="B52" t="str">
            <v>3A</v>
          </cell>
          <cell r="G52">
            <v>760000</v>
          </cell>
        </row>
        <row r="53">
          <cell r="B53" t="str">
            <v>3A</v>
          </cell>
          <cell r="G53">
            <v>1890000</v>
          </cell>
        </row>
        <row r="54">
          <cell r="B54" t="str">
            <v>3B</v>
          </cell>
          <cell r="G54">
            <v>1370000</v>
          </cell>
        </row>
        <row r="55">
          <cell r="B55" t="str">
            <v>3B</v>
          </cell>
          <cell r="G55">
            <v>990000</v>
          </cell>
        </row>
        <row r="56">
          <cell r="B56" t="str">
            <v>3A</v>
          </cell>
        </row>
        <row r="57">
          <cell r="B57" t="str">
            <v>3B</v>
          </cell>
          <cell r="G57">
            <v>970000</v>
          </cell>
        </row>
        <row r="58">
          <cell r="B58" t="str">
            <v>3B</v>
          </cell>
          <cell r="G58">
            <v>1370000</v>
          </cell>
        </row>
        <row r="59">
          <cell r="B59" t="str">
            <v>3A</v>
          </cell>
          <cell r="G59">
            <v>1890000</v>
          </cell>
        </row>
        <row r="60">
          <cell r="B60" t="str">
            <v>3B</v>
          </cell>
          <cell r="G60">
            <v>0</v>
          </cell>
        </row>
        <row r="61">
          <cell r="B61" t="str">
            <v>3A</v>
          </cell>
          <cell r="G61">
            <v>2500000</v>
          </cell>
        </row>
        <row r="62">
          <cell r="B62">
            <v>1</v>
          </cell>
          <cell r="G62">
            <v>2115000</v>
          </cell>
        </row>
        <row r="63">
          <cell r="B63" t="str">
            <v>3B</v>
          </cell>
          <cell r="G63">
            <v>0</v>
          </cell>
        </row>
        <row r="64">
          <cell r="B64" t="str">
            <v>3A</v>
          </cell>
          <cell r="G64">
            <v>2500000</v>
          </cell>
        </row>
        <row r="65">
          <cell r="B65" t="str">
            <v>3A</v>
          </cell>
          <cell r="G65">
            <v>1890000</v>
          </cell>
        </row>
        <row r="66">
          <cell r="B66" t="str">
            <v>3B</v>
          </cell>
          <cell r="G66">
            <v>1370000</v>
          </cell>
        </row>
        <row r="67">
          <cell r="B67" t="str">
            <v>3B</v>
          </cell>
          <cell r="G67">
            <v>2200000</v>
          </cell>
        </row>
        <row r="70">
          <cell r="B70" t="str">
            <v>3B</v>
          </cell>
          <cell r="G70">
            <v>690000</v>
          </cell>
        </row>
        <row r="71">
          <cell r="B71" t="str">
            <v>3B</v>
          </cell>
          <cell r="G71">
            <v>1370000</v>
          </cell>
        </row>
        <row r="72">
          <cell r="B72" t="str">
            <v>3B</v>
          </cell>
          <cell r="G72">
            <v>825000</v>
          </cell>
        </row>
        <row r="73">
          <cell r="B73" t="str">
            <v>3A</v>
          </cell>
          <cell r="G73">
            <v>1890000</v>
          </cell>
        </row>
        <row r="74">
          <cell r="B74" t="str">
            <v>3A</v>
          </cell>
          <cell r="G74">
            <v>1890000</v>
          </cell>
        </row>
        <row r="75">
          <cell r="B75" t="str">
            <v>3A</v>
          </cell>
          <cell r="G75">
            <v>1890000</v>
          </cell>
        </row>
        <row r="76">
          <cell r="B76" t="str">
            <v>3B</v>
          </cell>
          <cell r="G76">
            <v>2200000</v>
          </cell>
        </row>
        <row r="77">
          <cell r="B77" t="str">
            <v>3A</v>
          </cell>
          <cell r="G77">
            <v>2500000</v>
          </cell>
        </row>
        <row r="78">
          <cell r="B78" t="str">
            <v>3A</v>
          </cell>
          <cell r="G78">
            <v>2500000</v>
          </cell>
        </row>
        <row r="79">
          <cell r="B79" t="str">
            <v>3A</v>
          </cell>
          <cell r="G79">
            <v>2500000</v>
          </cell>
        </row>
        <row r="80">
          <cell r="B80" t="str">
            <v>3A</v>
          </cell>
          <cell r="G80">
            <v>1890000</v>
          </cell>
        </row>
        <row r="81">
          <cell r="B81" t="str">
            <v>3A</v>
          </cell>
          <cell r="G81">
            <v>2500000</v>
          </cell>
        </row>
        <row r="82">
          <cell r="B82" t="str">
            <v>3A</v>
          </cell>
          <cell r="G82">
            <v>2500000</v>
          </cell>
        </row>
        <row r="83">
          <cell r="B83" t="str">
            <v>3A</v>
          </cell>
          <cell r="G83">
            <v>2500000</v>
          </cell>
        </row>
        <row r="84">
          <cell r="B84" t="str">
            <v>3B</v>
          </cell>
          <cell r="G84">
            <v>2200000</v>
          </cell>
        </row>
        <row r="87">
          <cell r="B87">
            <v>1</v>
          </cell>
          <cell r="G87">
            <v>1295000</v>
          </cell>
        </row>
        <row r="88">
          <cell r="B88">
            <v>2</v>
          </cell>
          <cell r="G88">
            <v>1220000</v>
          </cell>
        </row>
        <row r="89">
          <cell r="B89" t="str">
            <v>3B</v>
          </cell>
          <cell r="G89">
            <v>825000</v>
          </cell>
        </row>
        <row r="90">
          <cell r="B90" t="str">
            <v>3A</v>
          </cell>
          <cell r="G90">
            <v>7005000</v>
          </cell>
        </row>
        <row r="93">
          <cell r="B93">
            <v>2</v>
          </cell>
          <cell r="G93">
            <v>2040000</v>
          </cell>
        </row>
        <row r="94">
          <cell r="B94" t="str">
            <v>3B</v>
          </cell>
          <cell r="G94">
            <v>0</v>
          </cell>
        </row>
        <row r="95">
          <cell r="B95" t="str">
            <v>3A</v>
          </cell>
          <cell r="G95">
            <v>2500000</v>
          </cell>
        </row>
        <row r="96">
          <cell r="B96" t="str">
            <v>3A</v>
          </cell>
          <cell r="G96">
            <v>1890000</v>
          </cell>
        </row>
        <row r="97">
          <cell r="B97" t="str">
            <v>3A</v>
          </cell>
          <cell r="G97">
            <v>2500000</v>
          </cell>
        </row>
        <row r="98">
          <cell r="B98" t="str">
            <v>3A</v>
          </cell>
          <cell r="G98">
            <v>2500000</v>
          </cell>
        </row>
        <row r="99">
          <cell r="B99" t="str">
            <v>3B</v>
          </cell>
          <cell r="G99">
            <v>2200000</v>
          </cell>
        </row>
        <row r="100">
          <cell r="B100" t="str">
            <v>3A</v>
          </cell>
          <cell r="G100">
            <v>2500000</v>
          </cell>
        </row>
        <row r="101">
          <cell r="B101" t="str">
            <v>3A</v>
          </cell>
          <cell r="G101">
            <v>2500000</v>
          </cell>
        </row>
        <row r="102">
          <cell r="B102" t="str">
            <v>3A</v>
          </cell>
          <cell r="G102">
            <v>2500000</v>
          </cell>
        </row>
        <row r="103">
          <cell r="B103" t="str">
            <v>3A</v>
          </cell>
          <cell r="G103">
            <v>2500000</v>
          </cell>
        </row>
        <row r="104">
          <cell r="B104" t="str">
            <v>3A</v>
          </cell>
          <cell r="G104">
            <v>1890000</v>
          </cell>
        </row>
        <row r="105">
          <cell r="B105" t="str">
            <v>3A</v>
          </cell>
          <cell r="G105">
            <v>1890000</v>
          </cell>
        </row>
        <row r="106">
          <cell r="B106" t="str">
            <v>3A</v>
          </cell>
          <cell r="G106">
            <v>2500000</v>
          </cell>
        </row>
        <row r="107">
          <cell r="B107" t="str">
            <v>3A</v>
          </cell>
          <cell r="G107">
            <v>2500000</v>
          </cell>
        </row>
        <row r="108">
          <cell r="B108" t="str">
            <v>3A</v>
          </cell>
          <cell r="G108">
            <v>2500000</v>
          </cell>
        </row>
        <row r="109">
          <cell r="B109" t="str">
            <v>3A</v>
          </cell>
          <cell r="G109">
            <v>1890000</v>
          </cell>
        </row>
        <row r="110">
          <cell r="B110" t="str">
            <v>3A</v>
          </cell>
          <cell r="G110">
            <v>2500000</v>
          </cell>
        </row>
        <row r="111">
          <cell r="B111" t="str">
            <v>3A</v>
          </cell>
          <cell r="G111">
            <v>2500000</v>
          </cell>
        </row>
        <row r="112">
          <cell r="B112" t="str">
            <v>3A</v>
          </cell>
          <cell r="G112">
            <v>2500000</v>
          </cell>
        </row>
        <row r="113">
          <cell r="B113">
            <v>1</v>
          </cell>
          <cell r="G113">
            <v>2115000</v>
          </cell>
        </row>
        <row r="114">
          <cell r="B114" t="str">
            <v>3A</v>
          </cell>
          <cell r="G114">
            <v>1890000</v>
          </cell>
        </row>
        <row r="115">
          <cell r="B115" t="str">
            <v>3B</v>
          </cell>
          <cell r="G115">
            <v>1370000</v>
          </cell>
        </row>
        <row r="116">
          <cell r="B116" t="str">
            <v>3A</v>
          </cell>
          <cell r="G116">
            <v>2500000</v>
          </cell>
        </row>
        <row r="117">
          <cell r="B117" t="str">
            <v>3B</v>
          </cell>
          <cell r="G117">
            <v>2200000</v>
          </cell>
        </row>
        <row r="120">
          <cell r="B120" t="str">
            <v>3A</v>
          </cell>
          <cell r="G120">
            <v>2500000</v>
          </cell>
        </row>
        <row r="121">
          <cell r="B121" t="str">
            <v>3B</v>
          </cell>
          <cell r="G121">
            <v>250000</v>
          </cell>
        </row>
        <row r="122">
          <cell r="B122" t="str">
            <v>3A</v>
          </cell>
          <cell r="G122">
            <v>2500000</v>
          </cell>
        </row>
        <row r="123">
          <cell r="B123" t="str">
            <v>3A</v>
          </cell>
          <cell r="G123">
            <v>2500000</v>
          </cell>
        </row>
        <row r="124">
          <cell r="B124">
            <v>1</v>
          </cell>
          <cell r="G124">
            <v>5260000</v>
          </cell>
        </row>
        <row r="125">
          <cell r="B125" t="str">
            <v>3B</v>
          </cell>
          <cell r="G125">
            <v>1370000</v>
          </cell>
        </row>
        <row r="126">
          <cell r="B126" t="str">
            <v>3A</v>
          </cell>
          <cell r="G126">
            <v>0</v>
          </cell>
        </row>
        <row r="127">
          <cell r="B127" t="str">
            <v>3B</v>
          </cell>
          <cell r="G127">
            <v>690000</v>
          </cell>
        </row>
        <row r="128">
          <cell r="B128" t="str">
            <v>3B</v>
          </cell>
          <cell r="G128">
            <v>1370000</v>
          </cell>
        </row>
        <row r="129">
          <cell r="B129" t="str">
            <v>3A</v>
          </cell>
          <cell r="G129">
            <v>1875000</v>
          </cell>
        </row>
        <row r="130">
          <cell r="B130" t="str">
            <v>3A</v>
          </cell>
          <cell r="G130">
            <v>1890000</v>
          </cell>
        </row>
        <row r="131">
          <cell r="B131" t="str">
            <v>3A</v>
          </cell>
          <cell r="G131">
            <v>2500000</v>
          </cell>
        </row>
        <row r="132">
          <cell r="B132" t="str">
            <v>3A</v>
          </cell>
          <cell r="G132">
            <v>2500000</v>
          </cell>
        </row>
        <row r="133">
          <cell r="B133" t="str">
            <v>3A</v>
          </cell>
          <cell r="G133">
            <v>2500000</v>
          </cell>
        </row>
        <row r="134">
          <cell r="B134" t="str">
            <v>3A</v>
          </cell>
          <cell r="G134">
            <v>2500000</v>
          </cell>
        </row>
        <row r="135">
          <cell r="B135" t="str">
            <v>3B</v>
          </cell>
          <cell r="G135">
            <v>970000</v>
          </cell>
        </row>
        <row r="136">
          <cell r="B136" t="str">
            <v>3A</v>
          </cell>
          <cell r="G136">
            <v>2500000</v>
          </cell>
        </row>
        <row r="137">
          <cell r="B137" t="str">
            <v>3B</v>
          </cell>
          <cell r="G137">
            <v>2200000</v>
          </cell>
        </row>
        <row r="138">
          <cell r="B138" t="str">
            <v>OK</v>
          </cell>
        </row>
        <row r="141">
          <cell r="B141" t="str">
            <v>3B</v>
          </cell>
          <cell r="G141">
            <v>1720000</v>
          </cell>
        </row>
        <row r="142">
          <cell r="B142" t="str">
            <v>3B</v>
          </cell>
          <cell r="G142">
            <v>1370000</v>
          </cell>
        </row>
        <row r="143">
          <cell r="B143" t="str">
            <v>3B</v>
          </cell>
          <cell r="G143">
            <v>1370000</v>
          </cell>
        </row>
        <row r="144">
          <cell r="B144">
            <v>1</v>
          </cell>
          <cell r="G144">
            <v>3500000</v>
          </cell>
        </row>
        <row r="145">
          <cell r="B145" t="str">
            <v>3A</v>
          </cell>
          <cell r="G145">
            <v>2500000</v>
          </cell>
        </row>
        <row r="146">
          <cell r="B146" t="str">
            <v>3B</v>
          </cell>
          <cell r="G146">
            <v>1370000</v>
          </cell>
        </row>
        <row r="147">
          <cell r="B147" t="str">
            <v>3A</v>
          </cell>
          <cell r="G147">
            <v>2500000</v>
          </cell>
        </row>
        <row r="148">
          <cell r="B148" t="str">
            <v>3A</v>
          </cell>
          <cell r="G148">
            <v>2500000</v>
          </cell>
        </row>
        <row r="149">
          <cell r="B149" t="str">
            <v>3A</v>
          </cell>
          <cell r="G149">
            <v>2500000</v>
          </cell>
        </row>
        <row r="150">
          <cell r="B150" t="str">
            <v>3A</v>
          </cell>
          <cell r="G150">
            <v>2500000</v>
          </cell>
        </row>
        <row r="151">
          <cell r="B151" t="str">
            <v>3A</v>
          </cell>
          <cell r="G151">
            <v>2500000</v>
          </cell>
        </row>
        <row r="152">
          <cell r="B152" t="str">
            <v>3A</v>
          </cell>
          <cell r="G152">
            <v>2500000</v>
          </cell>
        </row>
        <row r="153">
          <cell r="B153" t="str">
            <v>3A</v>
          </cell>
          <cell r="G153">
            <v>1890000</v>
          </cell>
        </row>
        <row r="154">
          <cell r="B154" t="str">
            <v>3B</v>
          </cell>
          <cell r="G154">
            <v>2200000</v>
          </cell>
        </row>
        <row r="155">
          <cell r="B155" t="str">
            <v>LAIN</v>
          </cell>
        </row>
        <row r="156">
          <cell r="B156" t="str">
            <v>ASRAMA</v>
          </cell>
        </row>
        <row r="157">
          <cell r="B157" t="str">
            <v>ASRAMA</v>
          </cell>
        </row>
        <row r="158">
          <cell r="B158" t="str">
            <v>MATKES</v>
          </cell>
        </row>
        <row r="159">
          <cell r="B159" t="str">
            <v>MATKES</v>
          </cell>
        </row>
        <row r="160">
          <cell r="B160" t="str">
            <v>LAIN</v>
          </cell>
        </row>
        <row r="163">
          <cell r="B163" t="str">
            <v>3B</v>
          </cell>
          <cell r="G163">
            <v>2200000</v>
          </cell>
        </row>
        <row r="164">
          <cell r="B164" t="str">
            <v>3B</v>
          </cell>
          <cell r="G164">
            <v>1370000</v>
          </cell>
        </row>
        <row r="165">
          <cell r="B165">
            <v>2</v>
          </cell>
          <cell r="G165">
            <v>3250000</v>
          </cell>
        </row>
        <row r="166">
          <cell r="B166" t="str">
            <v>3A</v>
          </cell>
          <cell r="G166">
            <v>5000000</v>
          </cell>
        </row>
        <row r="167">
          <cell r="B167" t="str">
            <v>3A</v>
          </cell>
          <cell r="G167">
            <v>2500000</v>
          </cell>
        </row>
        <row r="168">
          <cell r="B168" t="str">
            <v>3B</v>
          </cell>
          <cell r="G168">
            <v>2250000</v>
          </cell>
        </row>
        <row r="169">
          <cell r="B169" t="str">
            <v>3B</v>
          </cell>
          <cell r="G169">
            <v>2200000</v>
          </cell>
        </row>
        <row r="170">
          <cell r="B170" t="str">
            <v>3B</v>
          </cell>
          <cell r="G170">
            <v>1370000</v>
          </cell>
        </row>
        <row r="171">
          <cell r="B171" t="str">
            <v>3A</v>
          </cell>
          <cell r="G171">
            <v>2500000</v>
          </cell>
        </row>
        <row r="172">
          <cell r="B172" t="str">
            <v>3B</v>
          </cell>
          <cell r="G172">
            <v>1370000</v>
          </cell>
        </row>
        <row r="173">
          <cell r="B173" t="str">
            <v>3A</v>
          </cell>
          <cell r="G173">
            <v>1890000</v>
          </cell>
        </row>
        <row r="174">
          <cell r="B174" t="str">
            <v>3A</v>
          </cell>
          <cell r="G174">
            <v>1890000</v>
          </cell>
        </row>
        <row r="175">
          <cell r="B175" t="str">
            <v>3A</v>
          </cell>
          <cell r="G175">
            <v>2500000</v>
          </cell>
        </row>
        <row r="176">
          <cell r="B176" t="str">
            <v>3A</v>
          </cell>
          <cell r="G176">
            <v>2500000</v>
          </cell>
        </row>
        <row r="177">
          <cell r="B177" t="str">
            <v>3A</v>
          </cell>
          <cell r="G177">
            <v>2500000</v>
          </cell>
        </row>
        <row r="178">
          <cell r="B178" t="str">
            <v>3A</v>
          </cell>
          <cell r="G178">
            <v>2500000</v>
          </cell>
        </row>
        <row r="179">
          <cell r="B179" t="str">
            <v>3A</v>
          </cell>
          <cell r="G179">
            <v>1890000</v>
          </cell>
        </row>
        <row r="180">
          <cell r="B180">
            <v>2</v>
          </cell>
          <cell r="G180">
            <v>2040000</v>
          </cell>
        </row>
        <row r="181">
          <cell r="B181" t="str">
            <v>3A</v>
          </cell>
          <cell r="G181">
            <v>2500000</v>
          </cell>
        </row>
        <row r="182">
          <cell r="B182" t="str">
            <v>3A</v>
          </cell>
          <cell r="G182">
            <v>2500000</v>
          </cell>
        </row>
        <row r="183">
          <cell r="B183" t="str">
            <v>3A</v>
          </cell>
          <cell r="G183">
            <v>2500000</v>
          </cell>
        </row>
        <row r="184">
          <cell r="B184" t="str">
            <v>OK</v>
          </cell>
        </row>
        <row r="185">
          <cell r="B185" t="str">
            <v>OK</v>
          </cell>
        </row>
        <row r="188">
          <cell r="B188" t="str">
            <v>3B</v>
          </cell>
          <cell r="G188">
            <v>230000</v>
          </cell>
        </row>
        <row r="189">
          <cell r="B189" t="str">
            <v>3B</v>
          </cell>
          <cell r="G189">
            <v>530000</v>
          </cell>
        </row>
        <row r="190">
          <cell r="B190" t="str">
            <v>3B</v>
          </cell>
          <cell r="G190">
            <v>2200000</v>
          </cell>
        </row>
        <row r="191">
          <cell r="B191" t="str">
            <v>3B</v>
          </cell>
          <cell r="G191">
            <v>1370000</v>
          </cell>
        </row>
        <row r="192">
          <cell r="B192" t="str">
            <v>3A</v>
          </cell>
          <cell r="G192">
            <v>2500000</v>
          </cell>
        </row>
        <row r="193">
          <cell r="B193" t="str">
            <v>3A</v>
          </cell>
          <cell r="G193">
            <v>2500000</v>
          </cell>
        </row>
        <row r="194">
          <cell r="B194" t="str">
            <v>3B</v>
          </cell>
          <cell r="G194">
            <v>0</v>
          </cell>
        </row>
        <row r="195">
          <cell r="B195" t="str">
            <v>3B</v>
          </cell>
          <cell r="G195">
            <v>0</v>
          </cell>
        </row>
        <row r="196">
          <cell r="B196" t="str">
            <v>3B</v>
          </cell>
          <cell r="G196">
            <v>1370000</v>
          </cell>
        </row>
        <row r="197">
          <cell r="B197" t="str">
            <v>3A</v>
          </cell>
          <cell r="G197">
            <v>2500000</v>
          </cell>
        </row>
        <row r="198">
          <cell r="B198" t="str">
            <v>3A</v>
          </cell>
          <cell r="G198">
            <v>2500000</v>
          </cell>
        </row>
        <row r="199">
          <cell r="B199" t="str">
            <v>3A</v>
          </cell>
          <cell r="G199">
            <v>1370000</v>
          </cell>
        </row>
        <row r="200">
          <cell r="B200" t="str">
            <v>3A</v>
          </cell>
          <cell r="G200">
            <v>2500000</v>
          </cell>
        </row>
        <row r="201">
          <cell r="B201" t="str">
            <v>3A</v>
          </cell>
          <cell r="G201">
            <v>1890000</v>
          </cell>
        </row>
        <row r="202">
          <cell r="B202" t="str">
            <v>3A</v>
          </cell>
          <cell r="G202">
            <v>4705000</v>
          </cell>
        </row>
        <row r="203">
          <cell r="B203" t="str">
            <v>3A</v>
          </cell>
          <cell r="G203">
            <v>2975000</v>
          </cell>
        </row>
        <row r="204">
          <cell r="B204" t="str">
            <v>3A</v>
          </cell>
          <cell r="G204">
            <v>1390000</v>
          </cell>
        </row>
        <row r="205">
          <cell r="B205" t="str">
            <v>3B</v>
          </cell>
          <cell r="G205">
            <v>2200000</v>
          </cell>
        </row>
        <row r="206">
          <cell r="B206" t="str">
            <v>3A</v>
          </cell>
          <cell r="G206">
            <v>0</v>
          </cell>
        </row>
        <row r="207">
          <cell r="B207" t="str">
            <v>OK</v>
          </cell>
        </row>
        <row r="210">
          <cell r="B210" t="str">
            <v>3B</v>
          </cell>
          <cell r="G210">
            <v>1370000</v>
          </cell>
        </row>
        <row r="211">
          <cell r="B211" t="str">
            <v>3B</v>
          </cell>
          <cell r="G211">
            <v>1370000</v>
          </cell>
        </row>
        <row r="212">
          <cell r="B212" t="str">
            <v>3B</v>
          </cell>
          <cell r="G212">
            <v>690000</v>
          </cell>
        </row>
        <row r="213">
          <cell r="B213" t="str">
            <v>3B</v>
          </cell>
          <cell r="G213">
            <v>0</v>
          </cell>
        </row>
        <row r="214">
          <cell r="B214" t="str">
            <v>3B</v>
          </cell>
          <cell r="G214">
            <v>0</v>
          </cell>
        </row>
        <row r="215">
          <cell r="B215" t="str">
            <v>3B</v>
          </cell>
          <cell r="G215">
            <v>0</v>
          </cell>
        </row>
        <row r="216">
          <cell r="B216" t="str">
            <v>3B</v>
          </cell>
          <cell r="G216">
            <v>0</v>
          </cell>
        </row>
        <row r="217">
          <cell r="B217" t="str">
            <v>3A</v>
          </cell>
          <cell r="G217">
            <v>0</v>
          </cell>
        </row>
        <row r="218">
          <cell r="B218">
            <v>2</v>
          </cell>
          <cell r="G218">
            <v>0</v>
          </cell>
        </row>
        <row r="219">
          <cell r="B219" t="str">
            <v>3A</v>
          </cell>
          <cell r="G219">
            <v>1065000</v>
          </cell>
        </row>
        <row r="220">
          <cell r="B220" t="str">
            <v>3B</v>
          </cell>
          <cell r="G220">
            <v>2250000</v>
          </cell>
        </row>
        <row r="221">
          <cell r="B221">
            <v>2</v>
          </cell>
          <cell r="G221">
            <v>3250000</v>
          </cell>
        </row>
        <row r="222">
          <cell r="B222">
            <v>2</v>
          </cell>
          <cell r="G222">
            <v>2040000</v>
          </cell>
        </row>
        <row r="223">
          <cell r="B223" t="str">
            <v>3A</v>
          </cell>
          <cell r="G223">
            <v>685000</v>
          </cell>
        </row>
        <row r="224">
          <cell r="B224">
            <v>2</v>
          </cell>
          <cell r="G224">
            <v>250000</v>
          </cell>
        </row>
        <row r="225">
          <cell r="B225" t="str">
            <v>OK</v>
          </cell>
        </row>
        <row r="228">
          <cell r="B228" t="str">
            <v>3A</v>
          </cell>
          <cell r="G228">
            <v>2500000</v>
          </cell>
        </row>
        <row r="229">
          <cell r="B229" t="str">
            <v>3B</v>
          </cell>
          <cell r="G229">
            <v>2200000</v>
          </cell>
        </row>
        <row r="230">
          <cell r="B230" t="str">
            <v>3B</v>
          </cell>
          <cell r="G230">
            <v>970000</v>
          </cell>
        </row>
        <row r="231">
          <cell r="B231" t="str">
            <v>3A</v>
          </cell>
          <cell r="G231">
            <v>1890000</v>
          </cell>
        </row>
        <row r="232">
          <cell r="B232" t="str">
            <v>3A</v>
          </cell>
          <cell r="G232">
            <v>4705000</v>
          </cell>
        </row>
        <row r="233">
          <cell r="B233" t="str">
            <v>3B</v>
          </cell>
          <cell r="G233">
            <v>0</v>
          </cell>
        </row>
        <row r="234">
          <cell r="B234" t="str">
            <v>3A</v>
          </cell>
          <cell r="G234">
            <v>1890000</v>
          </cell>
        </row>
        <row r="235">
          <cell r="B235">
            <v>1</v>
          </cell>
          <cell r="G235">
            <v>180000</v>
          </cell>
        </row>
        <row r="236">
          <cell r="B236" t="str">
            <v>3A</v>
          </cell>
          <cell r="G236">
            <v>200000</v>
          </cell>
        </row>
        <row r="237">
          <cell r="B237" t="str">
            <v>OK</v>
          </cell>
        </row>
        <row r="238">
          <cell r="B238" t="str">
            <v>OK</v>
          </cell>
        </row>
        <row r="241">
          <cell r="B241" t="str">
            <v>3A</v>
          </cell>
          <cell r="G241">
            <v>0</v>
          </cell>
        </row>
        <row r="242">
          <cell r="B242" t="str">
            <v>3B</v>
          </cell>
          <cell r="G242">
            <v>0</v>
          </cell>
        </row>
        <row r="243">
          <cell r="B243" t="str">
            <v>3A</v>
          </cell>
          <cell r="G243">
            <v>1890000</v>
          </cell>
        </row>
        <row r="244">
          <cell r="B244" t="str">
            <v>3A</v>
          </cell>
          <cell r="G244">
            <v>1890000</v>
          </cell>
        </row>
        <row r="245">
          <cell r="B245" t="str">
            <v>3A</v>
          </cell>
          <cell r="G245">
            <v>1145000</v>
          </cell>
        </row>
        <row r="246">
          <cell r="B246" t="str">
            <v>3A</v>
          </cell>
          <cell r="G246">
            <v>1890000</v>
          </cell>
        </row>
        <row r="247">
          <cell r="B247" t="str">
            <v>3B</v>
          </cell>
          <cell r="G247">
            <v>1620000</v>
          </cell>
        </row>
        <row r="248">
          <cell r="B248" t="str">
            <v>3A</v>
          </cell>
          <cell r="G248">
            <v>1890000</v>
          </cell>
        </row>
        <row r="249">
          <cell r="B249" t="str">
            <v>3A</v>
          </cell>
          <cell r="G249">
            <v>2500000</v>
          </cell>
        </row>
        <row r="250">
          <cell r="B250" t="str">
            <v>3B</v>
          </cell>
          <cell r="G250">
            <v>1370000</v>
          </cell>
        </row>
        <row r="251">
          <cell r="B251" t="str">
            <v>3A</v>
          </cell>
          <cell r="G251">
            <v>2500000</v>
          </cell>
        </row>
        <row r="252">
          <cell r="B252" t="str">
            <v>3A</v>
          </cell>
          <cell r="G252">
            <v>2500000</v>
          </cell>
        </row>
        <row r="253">
          <cell r="B253" t="str">
            <v>3A</v>
          </cell>
          <cell r="G253">
            <v>2500000</v>
          </cell>
        </row>
        <row r="254">
          <cell r="B254" t="str">
            <v>3A</v>
          </cell>
          <cell r="G254">
            <v>2500000</v>
          </cell>
        </row>
        <row r="255">
          <cell r="B255" t="str">
            <v>3B</v>
          </cell>
          <cell r="G255">
            <v>2200000</v>
          </cell>
        </row>
        <row r="256">
          <cell r="B256" t="str">
            <v>3A</v>
          </cell>
          <cell r="G256">
            <v>1065000</v>
          </cell>
        </row>
        <row r="257">
          <cell r="B257" t="str">
            <v>3A</v>
          </cell>
          <cell r="G257">
            <v>1890000</v>
          </cell>
        </row>
        <row r="258">
          <cell r="B258" t="str">
            <v>3A</v>
          </cell>
          <cell r="G258">
            <v>1890000</v>
          </cell>
        </row>
        <row r="259">
          <cell r="B259" t="str">
            <v>3B</v>
          </cell>
          <cell r="G259">
            <v>2200000</v>
          </cell>
        </row>
        <row r="260">
          <cell r="B260" t="str">
            <v>3A</v>
          </cell>
          <cell r="G260">
            <v>2500000</v>
          </cell>
        </row>
        <row r="261">
          <cell r="B261" t="str">
            <v>3A</v>
          </cell>
          <cell r="G261">
            <v>2500000</v>
          </cell>
        </row>
        <row r="262">
          <cell r="B262" t="str">
            <v>3A</v>
          </cell>
          <cell r="G262">
            <v>2500000</v>
          </cell>
        </row>
        <row r="263">
          <cell r="B263" t="str">
            <v>3A</v>
          </cell>
          <cell r="G263">
            <v>2500000</v>
          </cell>
        </row>
        <row r="264">
          <cell r="B264" t="str">
            <v>3A</v>
          </cell>
          <cell r="G264">
            <v>2500000</v>
          </cell>
        </row>
        <row r="267">
          <cell r="B267" t="str">
            <v>3B</v>
          </cell>
          <cell r="G267">
            <v>2200000</v>
          </cell>
        </row>
        <row r="268">
          <cell r="B268" t="str">
            <v>3B</v>
          </cell>
          <cell r="G268">
            <v>970000</v>
          </cell>
        </row>
        <row r="269">
          <cell r="B269" t="str">
            <v>3B</v>
          </cell>
          <cell r="G269">
            <v>0</v>
          </cell>
        </row>
        <row r="270">
          <cell r="B270" t="str">
            <v>3A</v>
          </cell>
          <cell r="G270">
            <v>1890000</v>
          </cell>
        </row>
        <row r="271">
          <cell r="B271" t="str">
            <v>3A</v>
          </cell>
          <cell r="G271">
            <v>2500000</v>
          </cell>
        </row>
        <row r="272">
          <cell r="B272" t="str">
            <v>3A</v>
          </cell>
          <cell r="G272">
            <v>2500000</v>
          </cell>
        </row>
        <row r="273">
          <cell r="B273" t="str">
            <v>3A</v>
          </cell>
          <cell r="G273">
            <v>760000</v>
          </cell>
        </row>
        <row r="274">
          <cell r="B274" t="str">
            <v>3A</v>
          </cell>
          <cell r="G274">
            <v>2500000</v>
          </cell>
        </row>
        <row r="275">
          <cell r="B275" t="str">
            <v>3A</v>
          </cell>
          <cell r="G275">
            <v>2500000</v>
          </cell>
        </row>
        <row r="276">
          <cell r="B276" t="str">
            <v>3B</v>
          </cell>
          <cell r="G276">
            <v>2200000</v>
          </cell>
        </row>
        <row r="277">
          <cell r="B277" t="str">
            <v>3B</v>
          </cell>
          <cell r="G277">
            <v>2200000</v>
          </cell>
        </row>
        <row r="278">
          <cell r="B278" t="str">
            <v>3B</v>
          </cell>
          <cell r="G278">
            <v>2200000</v>
          </cell>
        </row>
        <row r="279">
          <cell r="B279" t="str">
            <v>3A</v>
          </cell>
          <cell r="G279">
            <v>0</v>
          </cell>
        </row>
        <row r="280">
          <cell r="B280" t="str">
            <v>3A</v>
          </cell>
          <cell r="G280">
            <v>2500000</v>
          </cell>
        </row>
        <row r="281">
          <cell r="B281" t="str">
            <v>3A</v>
          </cell>
          <cell r="G281">
            <v>1890000</v>
          </cell>
        </row>
        <row r="282">
          <cell r="B282" t="str">
            <v>OK</v>
          </cell>
        </row>
        <row r="285">
          <cell r="B285" t="str">
            <v>3B</v>
          </cell>
          <cell r="G285">
            <v>690000</v>
          </cell>
        </row>
        <row r="286">
          <cell r="B286" t="str">
            <v>3B</v>
          </cell>
          <cell r="G286">
            <v>490000</v>
          </cell>
        </row>
        <row r="287">
          <cell r="B287" t="str">
            <v>3B</v>
          </cell>
          <cell r="G287">
            <v>1370000</v>
          </cell>
        </row>
        <row r="288">
          <cell r="B288" t="str">
            <v>3B</v>
          </cell>
          <cell r="G288">
            <v>0</v>
          </cell>
        </row>
        <row r="289">
          <cell r="B289">
            <v>1</v>
          </cell>
          <cell r="G289">
            <v>3500000</v>
          </cell>
        </row>
        <row r="290">
          <cell r="B290" t="str">
            <v>3B</v>
          </cell>
          <cell r="G290">
            <v>1370000</v>
          </cell>
        </row>
        <row r="291">
          <cell r="B291" t="str">
            <v>3B</v>
          </cell>
          <cell r="G291">
            <v>1370000</v>
          </cell>
        </row>
        <row r="292">
          <cell r="B292" t="str">
            <v>3A</v>
          </cell>
          <cell r="G292">
            <v>2500000</v>
          </cell>
        </row>
        <row r="293">
          <cell r="B293" t="str">
            <v>3B</v>
          </cell>
          <cell r="G293">
            <v>1370000</v>
          </cell>
        </row>
        <row r="294">
          <cell r="B294" t="str">
            <v>3A</v>
          </cell>
          <cell r="G294">
            <v>2500000</v>
          </cell>
        </row>
        <row r="295">
          <cell r="B295" t="str">
            <v>3B</v>
          </cell>
          <cell r="G295">
            <v>2200000</v>
          </cell>
        </row>
        <row r="296">
          <cell r="B296" t="str">
            <v>3A</v>
          </cell>
          <cell r="G296">
            <v>2500000</v>
          </cell>
        </row>
        <row r="297">
          <cell r="B297" t="str">
            <v>3A</v>
          </cell>
          <cell r="G297">
            <v>2500000</v>
          </cell>
        </row>
        <row r="298">
          <cell r="B298" t="str">
            <v>OK</v>
          </cell>
        </row>
        <row r="299">
          <cell r="B299" t="str">
            <v>OK</v>
          </cell>
        </row>
        <row r="302">
          <cell r="B302" t="str">
            <v>3B</v>
          </cell>
          <cell r="G302">
            <v>2200000</v>
          </cell>
        </row>
        <row r="303">
          <cell r="B303" t="str">
            <v>3B</v>
          </cell>
          <cell r="G303">
            <v>1370000</v>
          </cell>
        </row>
        <row r="304">
          <cell r="B304" t="str">
            <v>3B</v>
          </cell>
          <cell r="G304">
            <v>1370000</v>
          </cell>
        </row>
        <row r="305">
          <cell r="B305" t="str">
            <v>3A</v>
          </cell>
          <cell r="G305">
            <v>1890000</v>
          </cell>
        </row>
        <row r="306">
          <cell r="B306" t="str">
            <v>3A</v>
          </cell>
          <cell r="G306">
            <v>2500000</v>
          </cell>
        </row>
        <row r="307">
          <cell r="B307" t="str">
            <v>3B</v>
          </cell>
          <cell r="G307">
            <v>0</v>
          </cell>
        </row>
        <row r="308">
          <cell r="B308" t="str">
            <v>3A</v>
          </cell>
          <cell r="G308">
            <v>2500000</v>
          </cell>
        </row>
        <row r="309">
          <cell r="B309" t="str">
            <v>3A</v>
          </cell>
          <cell r="G309">
            <v>2500000</v>
          </cell>
        </row>
        <row r="310">
          <cell r="B310" t="str">
            <v>3A</v>
          </cell>
          <cell r="G310">
            <v>2500000</v>
          </cell>
        </row>
        <row r="311">
          <cell r="B311" t="str">
            <v>3A</v>
          </cell>
          <cell r="G311">
            <v>2500000</v>
          </cell>
        </row>
        <row r="312">
          <cell r="B312" t="str">
            <v>OK</v>
          </cell>
        </row>
        <row r="313">
          <cell r="B313" t="str">
            <v>OK</v>
          </cell>
        </row>
        <row r="316">
          <cell r="B316" t="str">
            <v>3A</v>
          </cell>
          <cell r="G316">
            <v>1890000</v>
          </cell>
        </row>
        <row r="317">
          <cell r="B317">
            <v>1</v>
          </cell>
          <cell r="G317">
            <v>1370000</v>
          </cell>
        </row>
        <row r="318">
          <cell r="B318">
            <v>2</v>
          </cell>
          <cell r="G318">
            <v>2040000</v>
          </cell>
        </row>
        <row r="319">
          <cell r="B319">
            <v>2</v>
          </cell>
          <cell r="G319">
            <v>5125000</v>
          </cell>
        </row>
        <row r="320">
          <cell r="B320" t="str">
            <v>3A</v>
          </cell>
          <cell r="G320">
            <v>760000</v>
          </cell>
        </row>
        <row r="321">
          <cell r="B321" t="str">
            <v>3A</v>
          </cell>
          <cell r="G321">
            <v>760000</v>
          </cell>
        </row>
        <row r="322">
          <cell r="B322" t="str">
            <v>3A</v>
          </cell>
          <cell r="G322">
            <v>1890000</v>
          </cell>
        </row>
        <row r="323">
          <cell r="B323" t="str">
            <v>3A</v>
          </cell>
          <cell r="G323">
            <v>1890000</v>
          </cell>
        </row>
        <row r="324">
          <cell r="B324" t="str">
            <v>3A</v>
          </cell>
          <cell r="G324">
            <v>1890000</v>
          </cell>
        </row>
        <row r="325">
          <cell r="B325">
            <v>2</v>
          </cell>
          <cell r="G325">
            <v>3250000</v>
          </cell>
        </row>
        <row r="326">
          <cell r="B326" t="str">
            <v>OK</v>
          </cell>
        </row>
        <row r="327">
          <cell r="B327" t="str">
            <v>OK</v>
          </cell>
        </row>
        <row r="330">
          <cell r="B330" t="str">
            <v>3A</v>
          </cell>
          <cell r="G330">
            <v>1890000</v>
          </cell>
        </row>
        <row r="331">
          <cell r="B331" t="str">
            <v>3A</v>
          </cell>
          <cell r="G331">
            <v>2500000</v>
          </cell>
        </row>
        <row r="332">
          <cell r="B332" t="str">
            <v>3A</v>
          </cell>
          <cell r="G332">
            <v>1890000</v>
          </cell>
        </row>
        <row r="333">
          <cell r="B333" t="str">
            <v>3B</v>
          </cell>
          <cell r="G333">
            <v>970000</v>
          </cell>
        </row>
        <row r="334">
          <cell r="B334">
            <v>2</v>
          </cell>
          <cell r="G334">
            <v>1000000</v>
          </cell>
        </row>
        <row r="335">
          <cell r="B335">
            <v>2</v>
          </cell>
          <cell r="G335">
            <v>3250000</v>
          </cell>
        </row>
        <row r="336">
          <cell r="B336" t="str">
            <v>3A</v>
          </cell>
          <cell r="G336">
            <v>2500000</v>
          </cell>
        </row>
        <row r="337">
          <cell r="B337" t="str">
            <v>3A</v>
          </cell>
          <cell r="G337">
            <v>2500000</v>
          </cell>
        </row>
        <row r="338">
          <cell r="B338" t="str">
            <v>3A</v>
          </cell>
          <cell r="G338">
            <v>2500000</v>
          </cell>
        </row>
        <row r="339">
          <cell r="B339" t="str">
            <v>3A</v>
          </cell>
          <cell r="G339">
            <v>2500000</v>
          </cell>
        </row>
        <row r="340">
          <cell r="B340" t="str">
            <v>3A</v>
          </cell>
          <cell r="G340">
            <v>1890000</v>
          </cell>
        </row>
        <row r="343">
          <cell r="B343" t="str">
            <v>3B</v>
          </cell>
          <cell r="G343">
            <v>0</v>
          </cell>
        </row>
        <row r="344">
          <cell r="B344" t="str">
            <v>3B</v>
          </cell>
          <cell r="G344">
            <v>305000</v>
          </cell>
        </row>
        <row r="345">
          <cell r="B345" t="str">
            <v>3A</v>
          </cell>
          <cell r="G345">
            <v>1890000</v>
          </cell>
        </row>
        <row r="346">
          <cell r="B346" t="str">
            <v>3A</v>
          </cell>
          <cell r="G346">
            <v>1890000</v>
          </cell>
        </row>
        <row r="347">
          <cell r="B347" t="str">
            <v>3A</v>
          </cell>
          <cell r="G347">
            <v>2500000</v>
          </cell>
        </row>
        <row r="348">
          <cell r="B348" t="str">
            <v>3A</v>
          </cell>
          <cell r="G348">
            <v>2500000</v>
          </cell>
        </row>
        <row r="349">
          <cell r="B349" t="str">
            <v>3A</v>
          </cell>
          <cell r="G349">
            <v>1890000</v>
          </cell>
        </row>
        <row r="350">
          <cell r="B350" t="str">
            <v>3A</v>
          </cell>
          <cell r="G350">
            <v>4705000</v>
          </cell>
        </row>
        <row r="351">
          <cell r="B351" t="str">
            <v>3A</v>
          </cell>
          <cell r="G351">
            <v>1890000</v>
          </cell>
        </row>
        <row r="352">
          <cell r="B352" t="str">
            <v>3B</v>
          </cell>
          <cell r="G352">
            <v>0</v>
          </cell>
        </row>
        <row r="353">
          <cell r="B353" t="str">
            <v>3A</v>
          </cell>
          <cell r="G353">
            <v>1890000</v>
          </cell>
        </row>
        <row r="354">
          <cell r="B354" t="str">
            <v>3A</v>
          </cell>
          <cell r="G354">
            <v>2500000</v>
          </cell>
        </row>
        <row r="355">
          <cell r="B355">
            <v>2</v>
          </cell>
          <cell r="G355">
            <v>3450000</v>
          </cell>
        </row>
        <row r="356">
          <cell r="B356" t="str">
            <v>3A</v>
          </cell>
          <cell r="G356">
            <v>2500000</v>
          </cell>
        </row>
        <row r="357">
          <cell r="B357" t="str">
            <v>3A</v>
          </cell>
          <cell r="G357">
            <v>2500000</v>
          </cell>
        </row>
        <row r="358">
          <cell r="B358" t="str">
            <v>3A</v>
          </cell>
          <cell r="G358">
            <v>1890000</v>
          </cell>
        </row>
        <row r="359">
          <cell r="B359">
            <v>1</v>
          </cell>
          <cell r="G359">
            <v>3500000</v>
          </cell>
        </row>
        <row r="360">
          <cell r="B360" t="str">
            <v>3A</v>
          </cell>
          <cell r="G360">
            <v>1890000</v>
          </cell>
        </row>
        <row r="361">
          <cell r="B361" t="str">
            <v>MATKES</v>
          </cell>
        </row>
        <row r="362">
          <cell r="B362" t="str">
            <v>MATKES</v>
          </cell>
        </row>
        <row r="363">
          <cell r="B363" t="str">
            <v>MATKES</v>
          </cell>
        </row>
        <row r="364">
          <cell r="B364" t="str">
            <v>MATKES</v>
          </cell>
        </row>
        <row r="365">
          <cell r="B365" t="str">
            <v>LAIN</v>
          </cell>
        </row>
        <row r="366">
          <cell r="B366" t="str">
            <v>MATKES</v>
          </cell>
        </row>
        <row r="367">
          <cell r="B367" t="str">
            <v>MATKES</v>
          </cell>
        </row>
        <row r="368">
          <cell r="B368" t="str">
            <v>MATKES</v>
          </cell>
        </row>
        <row r="369">
          <cell r="B369" t="str">
            <v>OK</v>
          </cell>
        </row>
        <row r="372">
          <cell r="B372" t="str">
            <v>3B</v>
          </cell>
          <cell r="G372">
            <v>1370000</v>
          </cell>
        </row>
        <row r="373">
          <cell r="B373" t="str">
            <v>3A</v>
          </cell>
          <cell r="G373">
            <v>2500000</v>
          </cell>
        </row>
        <row r="374">
          <cell r="B374" t="str">
            <v>3A</v>
          </cell>
          <cell r="G374">
            <v>2500000</v>
          </cell>
        </row>
        <row r="375">
          <cell r="B375" t="str">
            <v>3A</v>
          </cell>
          <cell r="G375">
            <v>2500000</v>
          </cell>
        </row>
        <row r="376">
          <cell r="B376" t="str">
            <v>3A</v>
          </cell>
          <cell r="G376">
            <v>2500000</v>
          </cell>
        </row>
        <row r="377">
          <cell r="B377" t="str">
            <v>3A</v>
          </cell>
          <cell r="G377">
            <v>2500000</v>
          </cell>
        </row>
        <row r="378">
          <cell r="B378" t="str">
            <v>3B</v>
          </cell>
          <cell r="G378">
            <v>2200000</v>
          </cell>
        </row>
        <row r="379">
          <cell r="B379" t="str">
            <v>3B</v>
          </cell>
          <cell r="G379">
            <v>1370000</v>
          </cell>
        </row>
        <row r="380">
          <cell r="B380" t="str">
            <v>3A</v>
          </cell>
          <cell r="G380">
            <v>1890000</v>
          </cell>
        </row>
        <row r="381">
          <cell r="B381" t="str">
            <v>3A</v>
          </cell>
          <cell r="G381">
            <v>2500000</v>
          </cell>
        </row>
        <row r="382">
          <cell r="B382" t="str">
            <v>3A</v>
          </cell>
          <cell r="G382">
            <v>2500000</v>
          </cell>
        </row>
        <row r="383">
          <cell r="B383" t="str">
            <v>3A</v>
          </cell>
          <cell r="G383">
            <v>2500000</v>
          </cell>
        </row>
        <row r="384">
          <cell r="B384" t="str">
            <v>3A</v>
          </cell>
          <cell r="G384">
            <v>2500000</v>
          </cell>
        </row>
        <row r="385">
          <cell r="B385" t="str">
            <v>3B</v>
          </cell>
          <cell r="G385">
            <v>1870000</v>
          </cell>
        </row>
        <row r="386">
          <cell r="B386" t="str">
            <v>3A</v>
          </cell>
          <cell r="G386">
            <v>1890000</v>
          </cell>
        </row>
        <row r="387">
          <cell r="B387" t="str">
            <v>3B</v>
          </cell>
          <cell r="G387">
            <v>1370000</v>
          </cell>
        </row>
        <row r="388">
          <cell r="B388" t="str">
            <v>3A</v>
          </cell>
          <cell r="G388">
            <v>2500000</v>
          </cell>
        </row>
        <row r="389">
          <cell r="B389" t="str">
            <v>3A</v>
          </cell>
          <cell r="G389">
            <v>2500000</v>
          </cell>
        </row>
        <row r="390">
          <cell r="B390" t="str">
            <v>3A</v>
          </cell>
          <cell r="G390">
            <v>0</v>
          </cell>
        </row>
        <row r="391">
          <cell r="B391" t="str">
            <v>OK</v>
          </cell>
        </row>
        <row r="392">
          <cell r="B392" t="str">
            <v>OK</v>
          </cell>
        </row>
        <row r="393">
          <cell r="B393" t="str">
            <v>OK</v>
          </cell>
        </row>
        <row r="394">
          <cell r="B394" t="str">
            <v>OK</v>
          </cell>
        </row>
        <row r="397">
          <cell r="B397" t="str">
            <v>3A</v>
          </cell>
          <cell r="G397">
            <v>1890000</v>
          </cell>
        </row>
        <row r="398">
          <cell r="B398" t="str">
            <v>3A</v>
          </cell>
          <cell r="G398">
            <v>2500000</v>
          </cell>
        </row>
        <row r="399">
          <cell r="B399">
            <v>1</v>
          </cell>
          <cell r="G399">
            <v>3500000</v>
          </cell>
        </row>
        <row r="400">
          <cell r="B400" t="str">
            <v>3A</v>
          </cell>
          <cell r="G400">
            <v>1890000</v>
          </cell>
        </row>
        <row r="401">
          <cell r="B401" t="str">
            <v>3A</v>
          </cell>
          <cell r="G401">
            <v>2500000</v>
          </cell>
        </row>
        <row r="402">
          <cell r="B402" t="str">
            <v>3A</v>
          </cell>
          <cell r="G402">
            <v>2500000</v>
          </cell>
        </row>
        <row r="403">
          <cell r="B403">
            <v>1</v>
          </cell>
          <cell r="G403">
            <v>2115000</v>
          </cell>
        </row>
        <row r="404">
          <cell r="B404" t="str">
            <v>3B</v>
          </cell>
          <cell r="G404">
            <v>2200000</v>
          </cell>
        </row>
        <row r="405">
          <cell r="B405" t="str">
            <v>3B</v>
          </cell>
          <cell r="G405">
            <v>0</v>
          </cell>
        </row>
        <row r="406">
          <cell r="B406" t="str">
            <v>3A</v>
          </cell>
          <cell r="G406">
            <v>2500000</v>
          </cell>
        </row>
        <row r="407">
          <cell r="B407" t="str">
            <v>3A</v>
          </cell>
          <cell r="G407">
            <v>2500000</v>
          </cell>
        </row>
        <row r="408">
          <cell r="B408" t="str">
            <v>3A</v>
          </cell>
          <cell r="G408">
            <v>2500000</v>
          </cell>
        </row>
        <row r="409">
          <cell r="B409" t="str">
            <v>MATKES</v>
          </cell>
        </row>
        <row r="410">
          <cell r="B410" t="str">
            <v>OK</v>
          </cell>
        </row>
        <row r="413">
          <cell r="B413" t="str">
            <v>3A</v>
          </cell>
          <cell r="G413">
            <v>0</v>
          </cell>
        </row>
        <row r="414">
          <cell r="B414" t="str">
            <v>3B</v>
          </cell>
          <cell r="G414">
            <v>1370000</v>
          </cell>
        </row>
        <row r="415">
          <cell r="B415" t="str">
            <v>3B</v>
          </cell>
          <cell r="G415">
            <v>1370000</v>
          </cell>
        </row>
        <row r="416">
          <cell r="B416" t="str">
            <v>3A</v>
          </cell>
          <cell r="G416">
            <v>2500000</v>
          </cell>
        </row>
        <row r="417">
          <cell r="B417" t="str">
            <v>3B</v>
          </cell>
          <cell r="G417">
            <v>970000</v>
          </cell>
        </row>
        <row r="418">
          <cell r="B418" t="str">
            <v>VIP</v>
          </cell>
          <cell r="G418">
            <v>3500000</v>
          </cell>
        </row>
        <row r="419">
          <cell r="B419" t="str">
            <v>3B</v>
          </cell>
          <cell r="G419">
            <v>0</v>
          </cell>
        </row>
        <row r="420">
          <cell r="B420" t="str">
            <v>OK</v>
          </cell>
        </row>
        <row r="421">
          <cell r="B421" t="str">
            <v>OK</v>
          </cell>
        </row>
        <row r="424">
          <cell r="B424" t="str">
            <v>3B</v>
          </cell>
          <cell r="G424">
            <v>670000</v>
          </cell>
        </row>
        <row r="425">
          <cell r="B425">
            <v>1</v>
          </cell>
          <cell r="G425">
            <v>3575000</v>
          </cell>
        </row>
        <row r="426">
          <cell r="B426" t="str">
            <v>3A</v>
          </cell>
          <cell r="G426">
            <v>2500000</v>
          </cell>
        </row>
        <row r="427">
          <cell r="B427" t="str">
            <v>3B</v>
          </cell>
          <cell r="G427">
            <v>1725000</v>
          </cell>
        </row>
        <row r="428">
          <cell r="B428" t="str">
            <v>3B</v>
          </cell>
          <cell r="G428">
            <v>0</v>
          </cell>
        </row>
        <row r="429">
          <cell r="B429" t="str">
            <v>3A</v>
          </cell>
          <cell r="G429">
            <v>0</v>
          </cell>
        </row>
        <row r="430">
          <cell r="B430" t="str">
            <v>3B</v>
          </cell>
          <cell r="G430">
            <v>1190000</v>
          </cell>
        </row>
        <row r="431">
          <cell r="B431">
            <v>2</v>
          </cell>
          <cell r="G431">
            <v>0</v>
          </cell>
        </row>
        <row r="432">
          <cell r="B432" t="str">
            <v>3A</v>
          </cell>
          <cell r="G432">
            <v>1890000</v>
          </cell>
        </row>
        <row r="433">
          <cell r="B433" t="str">
            <v>3B</v>
          </cell>
          <cell r="G433">
            <v>0</v>
          </cell>
        </row>
        <row r="434">
          <cell r="B434" t="str">
            <v>3A</v>
          </cell>
          <cell r="G434">
            <v>0</v>
          </cell>
        </row>
        <row r="435">
          <cell r="B435" t="str">
            <v>3B</v>
          </cell>
          <cell r="G435">
            <v>1370000</v>
          </cell>
        </row>
        <row r="436">
          <cell r="B436" t="str">
            <v>3A</v>
          </cell>
          <cell r="G436">
            <v>1890000</v>
          </cell>
        </row>
        <row r="437">
          <cell r="B437" t="str">
            <v>3A</v>
          </cell>
          <cell r="G437">
            <v>1890000</v>
          </cell>
        </row>
        <row r="438">
          <cell r="B438" t="str">
            <v>MATKES</v>
          </cell>
          <cell r="G438">
            <v>0</v>
          </cell>
        </row>
        <row r="441">
          <cell r="B441" t="str">
            <v>3B</v>
          </cell>
          <cell r="G441">
            <v>0</v>
          </cell>
        </row>
        <row r="442">
          <cell r="B442" t="str">
            <v>3B</v>
          </cell>
          <cell r="G442">
            <v>2200000</v>
          </cell>
        </row>
        <row r="443">
          <cell r="B443">
            <v>2</v>
          </cell>
          <cell r="G443">
            <v>3250000</v>
          </cell>
        </row>
        <row r="444">
          <cell r="B444" t="str">
            <v>3B</v>
          </cell>
          <cell r="G444">
            <v>0</v>
          </cell>
        </row>
        <row r="445">
          <cell r="B445" t="str">
            <v>3B</v>
          </cell>
          <cell r="G445">
            <v>465000</v>
          </cell>
        </row>
        <row r="446">
          <cell r="B446" t="str">
            <v>3A</v>
          </cell>
          <cell r="G446">
            <v>2500000</v>
          </cell>
        </row>
        <row r="447">
          <cell r="B447" t="str">
            <v>3B</v>
          </cell>
          <cell r="G447">
            <v>0</v>
          </cell>
        </row>
        <row r="448">
          <cell r="B448" t="str">
            <v>3B</v>
          </cell>
          <cell r="G448">
            <v>0</v>
          </cell>
        </row>
        <row r="449">
          <cell r="B449">
            <v>2</v>
          </cell>
          <cell r="G449">
            <v>1220000</v>
          </cell>
        </row>
        <row r="450">
          <cell r="B450">
            <v>2</v>
          </cell>
          <cell r="G450">
            <v>3250000</v>
          </cell>
        </row>
        <row r="451">
          <cell r="B451" t="str">
            <v>3A</v>
          </cell>
          <cell r="G451">
            <v>2500000</v>
          </cell>
        </row>
        <row r="452">
          <cell r="B452" t="str">
            <v>3A</v>
          </cell>
          <cell r="G452">
            <v>2500000</v>
          </cell>
        </row>
        <row r="453">
          <cell r="B453" t="str">
            <v>3A</v>
          </cell>
          <cell r="G453">
            <v>2500000</v>
          </cell>
        </row>
        <row r="454">
          <cell r="B454" t="str">
            <v>3A</v>
          </cell>
          <cell r="G454">
            <v>2500000</v>
          </cell>
        </row>
        <row r="455">
          <cell r="B455" t="str">
            <v>3A</v>
          </cell>
          <cell r="G455">
            <v>2500000</v>
          </cell>
        </row>
        <row r="456">
          <cell r="B456" t="str">
            <v>3B</v>
          </cell>
          <cell r="G456">
            <v>1370000</v>
          </cell>
        </row>
        <row r="457">
          <cell r="B457" t="str">
            <v>3B</v>
          </cell>
          <cell r="G457">
            <v>1370000</v>
          </cell>
        </row>
        <row r="458">
          <cell r="B458" t="str">
            <v>3B</v>
          </cell>
          <cell r="G458">
            <v>1370000</v>
          </cell>
        </row>
        <row r="459">
          <cell r="B459" t="str">
            <v>3A</v>
          </cell>
          <cell r="G459">
            <v>2500000</v>
          </cell>
        </row>
        <row r="460">
          <cell r="B460" t="str">
            <v>3B</v>
          </cell>
          <cell r="G460">
            <v>820000</v>
          </cell>
        </row>
        <row r="461">
          <cell r="B461" t="str">
            <v>3A</v>
          </cell>
          <cell r="G461">
            <v>1890000</v>
          </cell>
        </row>
        <row r="462">
          <cell r="B462" t="str">
            <v>3A</v>
          </cell>
          <cell r="G462">
            <v>1890000</v>
          </cell>
        </row>
        <row r="463">
          <cell r="B463" t="str">
            <v>3A</v>
          </cell>
          <cell r="G463">
            <v>1890000</v>
          </cell>
        </row>
        <row r="464">
          <cell r="B464" t="str">
            <v>3B</v>
          </cell>
          <cell r="G464">
            <v>265000</v>
          </cell>
        </row>
        <row r="465">
          <cell r="B465" t="str">
            <v>3B</v>
          </cell>
          <cell r="G465">
            <v>1220000</v>
          </cell>
        </row>
        <row r="466">
          <cell r="B466" t="str">
            <v>3B</v>
          </cell>
          <cell r="G466">
            <v>2200000</v>
          </cell>
        </row>
        <row r="467">
          <cell r="B467" t="str">
            <v>3A</v>
          </cell>
          <cell r="G467">
            <v>1890000</v>
          </cell>
        </row>
        <row r="468">
          <cell r="B468" t="str">
            <v>3A</v>
          </cell>
          <cell r="G468">
            <v>1890000</v>
          </cell>
        </row>
        <row r="469">
          <cell r="B469" t="str">
            <v>3A</v>
          </cell>
          <cell r="G469">
            <v>2500000</v>
          </cell>
        </row>
        <row r="470">
          <cell r="B470" t="str">
            <v>OK</v>
          </cell>
        </row>
        <row r="471">
          <cell r="B471" t="str">
            <v>OK</v>
          </cell>
        </row>
        <row r="474">
          <cell r="B474" t="str">
            <v>3A</v>
          </cell>
          <cell r="G474">
            <v>1280000</v>
          </cell>
        </row>
        <row r="475">
          <cell r="B475" t="str">
            <v>3A</v>
          </cell>
          <cell r="G475">
            <v>2500000</v>
          </cell>
        </row>
        <row r="476">
          <cell r="B476" t="str">
            <v>3A</v>
          </cell>
          <cell r="G476">
            <v>2500000</v>
          </cell>
        </row>
        <row r="477">
          <cell r="B477" t="str">
            <v>3B</v>
          </cell>
          <cell r="G477">
            <v>2200000</v>
          </cell>
        </row>
        <row r="478">
          <cell r="B478" t="str">
            <v>3B</v>
          </cell>
          <cell r="G478">
            <v>465000</v>
          </cell>
        </row>
        <row r="479">
          <cell r="B479" t="str">
            <v>3A</v>
          </cell>
          <cell r="G479">
            <v>1890000</v>
          </cell>
        </row>
        <row r="480">
          <cell r="B480" t="str">
            <v>3B</v>
          </cell>
          <cell r="G480">
            <v>0</v>
          </cell>
        </row>
        <row r="481">
          <cell r="B481" t="str">
            <v>3B</v>
          </cell>
          <cell r="G481">
            <v>610000</v>
          </cell>
        </row>
        <row r="482">
          <cell r="B482" t="str">
            <v>3B</v>
          </cell>
          <cell r="G482">
            <v>690000</v>
          </cell>
        </row>
        <row r="483">
          <cell r="B483" t="str">
            <v>3A</v>
          </cell>
          <cell r="G483">
            <v>5000000</v>
          </cell>
        </row>
        <row r="484">
          <cell r="B484" t="str">
            <v>3A</v>
          </cell>
          <cell r="G484">
            <v>1890000</v>
          </cell>
        </row>
        <row r="485">
          <cell r="B485" t="str">
            <v>3A</v>
          </cell>
          <cell r="G485">
            <v>2500000</v>
          </cell>
        </row>
        <row r="486">
          <cell r="B486" t="str">
            <v>3A</v>
          </cell>
          <cell r="G486">
            <v>1890000</v>
          </cell>
        </row>
        <row r="487">
          <cell r="B487" t="str">
            <v>OK</v>
          </cell>
        </row>
        <row r="490">
          <cell r="G490">
            <v>711440000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Pener 1"/>
      <sheetName val="Pener 2"/>
    </sheetNames>
    <sheetDataSet>
      <sheetData sheetId="0" refreshError="1"/>
      <sheetData sheetId="1">
        <row r="6">
          <cell r="M6" t="str">
            <v>Adm</v>
          </cell>
        </row>
        <row r="9">
          <cell r="M9">
            <v>100000</v>
          </cell>
        </row>
        <row r="10">
          <cell r="M10">
            <v>100000</v>
          </cell>
        </row>
        <row r="11">
          <cell r="M11">
            <v>100000</v>
          </cell>
        </row>
        <row r="12">
          <cell r="M12">
            <v>75000</v>
          </cell>
        </row>
        <row r="13">
          <cell r="M13">
            <v>75000</v>
          </cell>
        </row>
        <row r="14">
          <cell r="M14">
            <v>75000</v>
          </cell>
        </row>
        <row r="15">
          <cell r="M15">
            <v>100000</v>
          </cell>
        </row>
        <row r="16">
          <cell r="M16">
            <v>130000</v>
          </cell>
        </row>
        <row r="17">
          <cell r="M17">
            <v>100000</v>
          </cell>
        </row>
        <row r="18">
          <cell r="M18">
            <v>130000</v>
          </cell>
        </row>
        <row r="19">
          <cell r="M19">
            <v>100000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75000</v>
          </cell>
        </row>
        <row r="23">
          <cell r="M23">
            <v>100000</v>
          </cell>
        </row>
        <row r="24">
          <cell r="M24">
            <v>100000</v>
          </cell>
        </row>
        <row r="25">
          <cell r="M25">
            <v>100000</v>
          </cell>
        </row>
        <row r="26">
          <cell r="M26">
            <v>100000</v>
          </cell>
        </row>
        <row r="27">
          <cell r="M27">
            <v>100000</v>
          </cell>
        </row>
        <row r="28">
          <cell r="M28">
            <v>100000</v>
          </cell>
        </row>
        <row r="29">
          <cell r="M29">
            <v>100000</v>
          </cell>
        </row>
        <row r="30">
          <cell r="M30">
            <v>100000</v>
          </cell>
        </row>
        <row r="31">
          <cell r="M31">
            <v>100000</v>
          </cell>
        </row>
        <row r="32">
          <cell r="M32">
            <v>100000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75000</v>
          </cell>
        </row>
        <row r="36">
          <cell r="M36">
            <v>75000</v>
          </cell>
        </row>
        <row r="37">
          <cell r="M37">
            <v>75000</v>
          </cell>
        </row>
        <row r="38">
          <cell r="M38">
            <v>75000</v>
          </cell>
        </row>
        <row r="39">
          <cell r="M39">
            <v>100000</v>
          </cell>
        </row>
        <row r="40">
          <cell r="M40">
            <v>100000</v>
          </cell>
        </row>
        <row r="41">
          <cell r="M41">
            <v>100000</v>
          </cell>
        </row>
        <row r="42">
          <cell r="M42">
            <v>100000</v>
          </cell>
        </row>
        <row r="43">
          <cell r="M43">
            <v>75000</v>
          </cell>
        </row>
        <row r="44">
          <cell r="M44">
            <v>75000</v>
          </cell>
        </row>
        <row r="45">
          <cell r="M45">
            <v>75000</v>
          </cell>
        </row>
        <row r="46">
          <cell r="M46">
            <v>100000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130000</v>
          </cell>
        </row>
        <row r="50">
          <cell r="M50">
            <v>130000</v>
          </cell>
        </row>
        <row r="51">
          <cell r="M51">
            <v>100000</v>
          </cell>
        </row>
        <row r="52">
          <cell r="M52">
            <v>75000</v>
          </cell>
        </row>
        <row r="53">
          <cell r="M53">
            <v>100000</v>
          </cell>
        </row>
        <row r="54">
          <cell r="M54">
            <v>100000</v>
          </cell>
        </row>
        <row r="55">
          <cell r="M55">
            <v>100000</v>
          </cell>
        </row>
        <row r="56">
          <cell r="M56">
            <v>100000</v>
          </cell>
        </row>
        <row r="57">
          <cell r="M57">
            <v>100000</v>
          </cell>
        </row>
        <row r="58">
          <cell r="M58">
            <v>100000</v>
          </cell>
        </row>
        <row r="59">
          <cell r="M59">
            <v>75000</v>
          </cell>
        </row>
        <row r="60">
          <cell r="M60">
            <v>75000</v>
          </cell>
        </row>
        <row r="61">
          <cell r="M61">
            <v>100000</v>
          </cell>
        </row>
        <row r="62">
          <cell r="M62">
            <v>100000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75000</v>
          </cell>
        </row>
        <row r="66">
          <cell r="M66">
            <v>75000</v>
          </cell>
        </row>
        <row r="67">
          <cell r="M67">
            <v>75000</v>
          </cell>
        </row>
        <row r="68">
          <cell r="M68">
            <v>100000</v>
          </cell>
        </row>
        <row r="69">
          <cell r="M69">
            <v>100000</v>
          </cell>
        </row>
        <row r="70">
          <cell r="M70">
            <v>100000</v>
          </cell>
        </row>
        <row r="71">
          <cell r="M71">
            <v>75000</v>
          </cell>
        </row>
        <row r="72">
          <cell r="M72">
            <v>100000</v>
          </cell>
        </row>
        <row r="73">
          <cell r="M73">
            <v>100000</v>
          </cell>
        </row>
        <row r="74">
          <cell r="M74">
            <v>100000</v>
          </cell>
        </row>
        <row r="75">
          <cell r="M75">
            <v>100000</v>
          </cell>
        </row>
        <row r="76">
          <cell r="M76">
            <v>75000</v>
          </cell>
        </row>
        <row r="77">
          <cell r="M77">
            <v>100000</v>
          </cell>
        </row>
        <row r="78">
          <cell r="M78">
            <v>100000</v>
          </cell>
        </row>
        <row r="79">
          <cell r="M79">
            <v>100000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75000</v>
          </cell>
        </row>
        <row r="83">
          <cell r="M83">
            <v>75000</v>
          </cell>
        </row>
        <row r="84">
          <cell r="M84">
            <v>75000</v>
          </cell>
        </row>
        <row r="85">
          <cell r="M85">
            <v>75000</v>
          </cell>
        </row>
        <row r="86">
          <cell r="M86">
            <v>100000</v>
          </cell>
        </row>
        <row r="87">
          <cell r="M87">
            <v>75000</v>
          </cell>
        </row>
        <row r="88">
          <cell r="M88">
            <v>75000</v>
          </cell>
        </row>
        <row r="89">
          <cell r="M89">
            <v>100000</v>
          </cell>
        </row>
        <row r="90">
          <cell r="M90">
            <v>100000</v>
          </cell>
        </row>
        <row r="91">
          <cell r="M91">
            <v>100000</v>
          </cell>
        </row>
        <row r="92">
          <cell r="M92">
            <v>100000</v>
          </cell>
        </row>
        <row r="93">
          <cell r="M93">
            <v>100000</v>
          </cell>
        </row>
        <row r="94">
          <cell r="M94">
            <v>100000</v>
          </cell>
        </row>
        <row r="95">
          <cell r="M95">
            <v>75000</v>
          </cell>
        </row>
        <row r="96">
          <cell r="M96">
            <v>75000</v>
          </cell>
        </row>
        <row r="97">
          <cell r="M97">
            <v>75000</v>
          </cell>
        </row>
        <row r="98">
          <cell r="M98">
            <v>100000</v>
          </cell>
        </row>
        <row r="99">
          <cell r="M99">
            <v>100000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75000</v>
          </cell>
        </row>
        <row r="103">
          <cell r="M103">
            <v>75000</v>
          </cell>
        </row>
        <row r="104">
          <cell r="M104">
            <v>75000</v>
          </cell>
        </row>
        <row r="105">
          <cell r="M105">
            <v>75000</v>
          </cell>
        </row>
        <row r="106">
          <cell r="M106">
            <v>100000</v>
          </cell>
        </row>
        <row r="107">
          <cell r="M107">
            <v>75000</v>
          </cell>
        </row>
        <row r="108">
          <cell r="M108">
            <v>120000</v>
          </cell>
        </row>
        <row r="109">
          <cell r="M109">
            <v>100000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100000</v>
          </cell>
        </row>
        <row r="113">
          <cell r="M113">
            <v>75000</v>
          </cell>
        </row>
        <row r="114">
          <cell r="M114">
            <v>100000</v>
          </cell>
        </row>
        <row r="115">
          <cell r="M115">
            <v>100000</v>
          </cell>
        </row>
        <row r="116">
          <cell r="M116">
            <v>100000</v>
          </cell>
        </row>
        <row r="117">
          <cell r="M117">
            <v>100000</v>
          </cell>
        </row>
        <row r="118">
          <cell r="M118">
            <v>100000</v>
          </cell>
        </row>
        <row r="119">
          <cell r="M119">
            <v>100000</v>
          </cell>
        </row>
        <row r="120">
          <cell r="M120">
            <v>100000</v>
          </cell>
        </row>
        <row r="121">
          <cell r="M121">
            <v>100000</v>
          </cell>
        </row>
        <row r="122">
          <cell r="M122">
            <v>100000</v>
          </cell>
        </row>
        <row r="123">
          <cell r="M123">
            <v>100000</v>
          </cell>
        </row>
        <row r="124">
          <cell r="M124">
            <v>75000</v>
          </cell>
        </row>
        <row r="125">
          <cell r="M125">
            <v>100000</v>
          </cell>
        </row>
        <row r="126">
          <cell r="M126">
            <v>100000</v>
          </cell>
        </row>
        <row r="127">
          <cell r="M127">
            <v>75000</v>
          </cell>
        </row>
        <row r="128">
          <cell r="M128">
            <v>75000</v>
          </cell>
        </row>
        <row r="129">
          <cell r="M129">
            <v>100000</v>
          </cell>
        </row>
        <row r="130">
          <cell r="M130">
            <v>130000</v>
          </cell>
        </row>
        <row r="131">
          <cell r="M131">
            <v>100000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75000</v>
          </cell>
        </row>
        <row r="135">
          <cell r="M135">
            <v>100000</v>
          </cell>
        </row>
        <row r="136">
          <cell r="M136">
            <v>120000</v>
          </cell>
        </row>
        <row r="137">
          <cell r="M137">
            <v>100000</v>
          </cell>
        </row>
        <row r="138">
          <cell r="M138">
            <v>100000</v>
          </cell>
        </row>
        <row r="139">
          <cell r="M139">
            <v>100000</v>
          </cell>
        </row>
        <row r="140">
          <cell r="M140">
            <v>100000</v>
          </cell>
        </row>
        <row r="141">
          <cell r="M141">
            <v>100000</v>
          </cell>
        </row>
        <row r="142">
          <cell r="M142">
            <v>100000</v>
          </cell>
        </row>
        <row r="143">
          <cell r="M143">
            <v>100000</v>
          </cell>
        </row>
        <row r="144">
          <cell r="M144">
            <v>75000</v>
          </cell>
        </row>
        <row r="145">
          <cell r="M145">
            <v>75000</v>
          </cell>
        </row>
        <row r="146">
          <cell r="M146">
            <v>120000</v>
          </cell>
        </row>
        <row r="147">
          <cell r="M147">
            <v>100000</v>
          </cell>
        </row>
        <row r="148">
          <cell r="M148">
            <v>100000</v>
          </cell>
        </row>
        <row r="149">
          <cell r="M149">
            <v>100000</v>
          </cell>
        </row>
        <row r="150">
          <cell r="M150">
            <v>100000</v>
          </cell>
        </row>
        <row r="151">
          <cell r="M151">
            <v>100000</v>
          </cell>
        </row>
        <row r="152">
          <cell r="M152">
            <v>100000</v>
          </cell>
        </row>
        <row r="153">
          <cell r="M153">
            <v>100000</v>
          </cell>
        </row>
        <row r="154">
          <cell r="M154">
            <v>100000</v>
          </cell>
        </row>
        <row r="155">
          <cell r="M155">
            <v>100000</v>
          </cell>
        </row>
        <row r="156">
          <cell r="M156">
            <v>0</v>
          </cell>
        </row>
        <row r="157">
          <cell r="M157">
            <v>0</v>
          </cell>
        </row>
        <row r="158">
          <cell r="M158">
            <v>75000</v>
          </cell>
        </row>
        <row r="159">
          <cell r="M159">
            <v>120000</v>
          </cell>
        </row>
        <row r="160">
          <cell r="M160">
            <v>75000</v>
          </cell>
        </row>
        <row r="161">
          <cell r="M161">
            <v>100000</v>
          </cell>
        </row>
        <row r="162">
          <cell r="M162">
            <v>100000</v>
          </cell>
        </row>
        <row r="163">
          <cell r="M163">
            <v>100000</v>
          </cell>
        </row>
        <row r="164">
          <cell r="M164">
            <v>100000</v>
          </cell>
        </row>
        <row r="165">
          <cell r="M165">
            <v>100000</v>
          </cell>
        </row>
        <row r="166">
          <cell r="M166">
            <v>100000</v>
          </cell>
        </row>
        <row r="167">
          <cell r="M167">
            <v>100000</v>
          </cell>
        </row>
        <row r="168">
          <cell r="M168">
            <v>100000</v>
          </cell>
        </row>
        <row r="169">
          <cell r="M169">
            <v>100000</v>
          </cell>
        </row>
        <row r="170">
          <cell r="M170">
            <v>100000</v>
          </cell>
        </row>
        <row r="171">
          <cell r="M171">
            <v>75000</v>
          </cell>
        </row>
        <row r="172">
          <cell r="M172">
            <v>75000</v>
          </cell>
        </row>
        <row r="173">
          <cell r="M173">
            <v>100000</v>
          </cell>
        </row>
        <row r="174">
          <cell r="M174">
            <v>100000</v>
          </cell>
        </row>
        <row r="175">
          <cell r="M175">
            <v>130000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>
            <v>100000</v>
          </cell>
        </row>
        <row r="179">
          <cell r="M179">
            <v>100000</v>
          </cell>
        </row>
        <row r="180">
          <cell r="M180">
            <v>100000</v>
          </cell>
        </row>
        <row r="181">
          <cell r="M181">
            <v>100000</v>
          </cell>
        </row>
        <row r="182">
          <cell r="M182">
            <v>75000</v>
          </cell>
        </row>
        <row r="183">
          <cell r="M183">
            <v>100000</v>
          </cell>
        </row>
        <row r="184">
          <cell r="M184">
            <v>75000</v>
          </cell>
        </row>
        <row r="185">
          <cell r="M185">
            <v>100000</v>
          </cell>
        </row>
        <row r="186">
          <cell r="M186">
            <v>100000</v>
          </cell>
        </row>
        <row r="187">
          <cell r="M187">
            <v>130000</v>
          </cell>
        </row>
        <row r="188">
          <cell r="M188">
            <v>0</v>
          </cell>
        </row>
        <row r="189">
          <cell r="M189">
            <v>0</v>
          </cell>
        </row>
        <row r="190">
          <cell r="M190">
            <v>100000</v>
          </cell>
        </row>
        <row r="191">
          <cell r="M191">
            <v>100000</v>
          </cell>
        </row>
        <row r="192">
          <cell r="M192">
            <v>100000</v>
          </cell>
        </row>
        <row r="193">
          <cell r="M193">
            <v>120000</v>
          </cell>
        </row>
        <row r="194">
          <cell r="M194">
            <v>100000</v>
          </cell>
        </row>
        <row r="195">
          <cell r="M195">
            <v>100000</v>
          </cell>
        </row>
        <row r="196">
          <cell r="M196">
            <v>100000</v>
          </cell>
        </row>
        <row r="197">
          <cell r="M197">
            <v>130000</v>
          </cell>
        </row>
        <row r="198">
          <cell r="M198">
            <v>150000</v>
          </cell>
        </row>
        <row r="199">
          <cell r="M199">
            <v>120000</v>
          </cell>
        </row>
        <row r="200">
          <cell r="M200">
            <v>0</v>
          </cell>
        </row>
        <row r="201">
          <cell r="M201">
            <v>0</v>
          </cell>
        </row>
        <row r="202">
          <cell r="M202">
            <v>130000</v>
          </cell>
        </row>
        <row r="203">
          <cell r="M203">
            <v>120000</v>
          </cell>
        </row>
        <row r="204">
          <cell r="M204">
            <v>120000</v>
          </cell>
        </row>
        <row r="205">
          <cell r="M205">
            <v>100000</v>
          </cell>
        </row>
        <row r="206">
          <cell r="M206">
            <v>75000</v>
          </cell>
        </row>
        <row r="207">
          <cell r="M207">
            <v>75000</v>
          </cell>
        </row>
        <row r="208">
          <cell r="M208">
            <v>130000</v>
          </cell>
        </row>
        <row r="209">
          <cell r="M209">
            <v>150000</v>
          </cell>
        </row>
        <row r="210">
          <cell r="M210">
            <v>75000</v>
          </cell>
        </row>
        <row r="211">
          <cell r="M211">
            <v>120000</v>
          </cell>
        </row>
        <row r="212">
          <cell r="M212">
            <v>0</v>
          </cell>
        </row>
        <row r="213">
          <cell r="M213">
            <v>0</v>
          </cell>
        </row>
        <row r="214">
          <cell r="M214">
            <v>100000</v>
          </cell>
        </row>
        <row r="215">
          <cell r="M215">
            <v>100000</v>
          </cell>
        </row>
        <row r="216">
          <cell r="M216">
            <v>130000</v>
          </cell>
        </row>
        <row r="217">
          <cell r="M217">
            <v>100000</v>
          </cell>
        </row>
        <row r="218">
          <cell r="M218">
            <v>0</v>
          </cell>
        </row>
        <row r="219">
          <cell r="M219">
            <v>0</v>
          </cell>
        </row>
        <row r="220">
          <cell r="M220">
            <v>0</v>
          </cell>
        </row>
        <row r="221">
          <cell r="M221">
            <v>0</v>
          </cell>
        </row>
        <row r="222">
          <cell r="M222">
            <v>0</v>
          </cell>
        </row>
        <row r="223">
          <cell r="M223">
            <v>0</v>
          </cell>
        </row>
        <row r="224">
          <cell r="M224">
            <v>0</v>
          </cell>
        </row>
        <row r="225">
          <cell r="M225">
            <v>0</v>
          </cell>
        </row>
        <row r="226">
          <cell r="M226">
            <v>0</v>
          </cell>
        </row>
        <row r="227">
          <cell r="M227">
            <v>0</v>
          </cell>
        </row>
        <row r="228">
          <cell r="M228">
            <v>0</v>
          </cell>
        </row>
        <row r="229">
          <cell r="M229">
            <v>0</v>
          </cell>
        </row>
        <row r="230">
          <cell r="M230">
            <v>0</v>
          </cell>
        </row>
        <row r="231">
          <cell r="M231">
            <v>0</v>
          </cell>
        </row>
        <row r="232">
          <cell r="M232">
            <v>100000</v>
          </cell>
        </row>
        <row r="233">
          <cell r="M233">
            <v>0</v>
          </cell>
        </row>
        <row r="234">
          <cell r="M234">
            <v>100000</v>
          </cell>
        </row>
        <row r="235">
          <cell r="M235">
            <v>100000</v>
          </cell>
        </row>
        <row r="236">
          <cell r="M236">
            <v>130000</v>
          </cell>
        </row>
        <row r="237">
          <cell r="M237">
            <v>100000</v>
          </cell>
        </row>
        <row r="238">
          <cell r="M238">
            <v>100000</v>
          </cell>
        </row>
        <row r="239">
          <cell r="M239">
            <v>100000</v>
          </cell>
        </row>
        <row r="240">
          <cell r="M240">
            <v>120000</v>
          </cell>
        </row>
        <row r="241">
          <cell r="M241">
            <v>120000</v>
          </cell>
        </row>
        <row r="242">
          <cell r="M242">
            <v>100000</v>
          </cell>
        </row>
        <row r="243">
          <cell r="M243">
            <v>120000</v>
          </cell>
        </row>
        <row r="244">
          <cell r="M244">
            <v>120000</v>
          </cell>
        </row>
        <row r="245">
          <cell r="M245">
            <v>130000</v>
          </cell>
        </row>
        <row r="246">
          <cell r="M246">
            <v>120000</v>
          </cell>
        </row>
        <row r="247">
          <cell r="M247">
            <v>0</v>
          </cell>
        </row>
        <row r="248">
          <cell r="M248">
            <v>0</v>
          </cell>
        </row>
        <row r="249">
          <cell r="M249">
            <v>100000</v>
          </cell>
        </row>
        <row r="250">
          <cell r="M250">
            <v>130000</v>
          </cell>
        </row>
        <row r="251">
          <cell r="M251">
            <v>75000</v>
          </cell>
        </row>
        <row r="252">
          <cell r="M252">
            <v>75000</v>
          </cell>
        </row>
        <row r="253">
          <cell r="M253">
            <v>75000</v>
          </cell>
        </row>
        <row r="254">
          <cell r="M254">
            <v>100000</v>
          </cell>
        </row>
        <row r="255">
          <cell r="M255">
            <v>100000</v>
          </cell>
        </row>
        <row r="256">
          <cell r="M256">
            <v>100000</v>
          </cell>
        </row>
        <row r="257">
          <cell r="M257">
            <v>100000</v>
          </cell>
        </row>
        <row r="258">
          <cell r="M258">
            <v>100000</v>
          </cell>
        </row>
        <row r="259">
          <cell r="M259">
            <v>100000</v>
          </cell>
        </row>
        <row r="260">
          <cell r="M260">
            <v>100000</v>
          </cell>
        </row>
        <row r="261">
          <cell r="M261">
            <v>100000</v>
          </cell>
        </row>
        <row r="262">
          <cell r="M262">
            <v>100000</v>
          </cell>
        </row>
        <row r="263">
          <cell r="M263">
            <v>100000</v>
          </cell>
        </row>
        <row r="264">
          <cell r="M264">
            <v>100000</v>
          </cell>
        </row>
        <row r="265">
          <cell r="M265">
            <v>100000</v>
          </cell>
        </row>
        <row r="266">
          <cell r="M266">
            <v>100000</v>
          </cell>
        </row>
        <row r="267">
          <cell r="M267">
            <v>0</v>
          </cell>
        </row>
        <row r="268">
          <cell r="M268">
            <v>0</v>
          </cell>
        </row>
        <row r="269">
          <cell r="M269">
            <v>130000</v>
          </cell>
        </row>
        <row r="270">
          <cell r="M270">
            <v>75000</v>
          </cell>
        </row>
        <row r="271">
          <cell r="M271">
            <v>75000</v>
          </cell>
        </row>
        <row r="272">
          <cell r="M272">
            <v>75000</v>
          </cell>
        </row>
        <row r="273">
          <cell r="M273">
            <v>100000</v>
          </cell>
        </row>
        <row r="274">
          <cell r="M274">
            <v>100000</v>
          </cell>
        </row>
        <row r="275">
          <cell r="M275">
            <v>100000</v>
          </cell>
        </row>
        <row r="276">
          <cell r="M276">
            <v>100000</v>
          </cell>
        </row>
        <row r="277">
          <cell r="M277">
            <v>75000</v>
          </cell>
        </row>
        <row r="278">
          <cell r="M278">
            <v>100000</v>
          </cell>
        </row>
        <row r="279">
          <cell r="M279">
            <v>100000</v>
          </cell>
        </row>
        <row r="280">
          <cell r="M280">
            <v>100000</v>
          </cell>
        </row>
        <row r="281">
          <cell r="M281">
            <v>100000</v>
          </cell>
        </row>
        <row r="282">
          <cell r="M282">
            <v>100000</v>
          </cell>
        </row>
        <row r="283">
          <cell r="M283">
            <v>100000</v>
          </cell>
        </row>
        <row r="284">
          <cell r="M284">
            <v>130000</v>
          </cell>
        </row>
        <row r="285">
          <cell r="M285">
            <v>100000</v>
          </cell>
        </row>
        <row r="286">
          <cell r="M286">
            <v>100000</v>
          </cell>
        </row>
        <row r="287">
          <cell r="M287">
            <v>0</v>
          </cell>
        </row>
        <row r="288">
          <cell r="M288">
            <v>0</v>
          </cell>
        </row>
        <row r="289">
          <cell r="M289">
            <v>130000</v>
          </cell>
        </row>
        <row r="290">
          <cell r="M290">
            <v>75000</v>
          </cell>
        </row>
        <row r="291">
          <cell r="M291">
            <v>75000</v>
          </cell>
        </row>
        <row r="292">
          <cell r="M292">
            <v>100000</v>
          </cell>
        </row>
        <row r="293">
          <cell r="M293">
            <v>75000</v>
          </cell>
        </row>
        <row r="294">
          <cell r="M294">
            <v>150000</v>
          </cell>
        </row>
        <row r="295">
          <cell r="M295">
            <v>100000</v>
          </cell>
        </row>
        <row r="296">
          <cell r="M296">
            <v>100000</v>
          </cell>
        </row>
        <row r="297">
          <cell r="M297">
            <v>75000</v>
          </cell>
        </row>
        <row r="298">
          <cell r="M298">
            <v>75000</v>
          </cell>
        </row>
        <row r="299">
          <cell r="M299">
            <v>100000</v>
          </cell>
        </row>
        <row r="300">
          <cell r="M300">
            <v>100000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>
            <v>0</v>
          </cell>
        </row>
        <row r="304">
          <cell r="M304">
            <v>0</v>
          </cell>
        </row>
        <row r="305">
          <cell r="M305">
            <v>0</v>
          </cell>
        </row>
        <row r="306">
          <cell r="M306">
            <v>0</v>
          </cell>
        </row>
        <row r="307">
          <cell r="M307">
            <v>0</v>
          </cell>
        </row>
        <row r="308">
          <cell r="M308">
            <v>0</v>
          </cell>
        </row>
        <row r="309">
          <cell r="M309">
            <v>0</v>
          </cell>
        </row>
        <row r="310">
          <cell r="M310">
            <v>75000</v>
          </cell>
        </row>
        <row r="311">
          <cell r="M311">
            <v>75000</v>
          </cell>
        </row>
        <row r="312">
          <cell r="M312">
            <v>120000</v>
          </cell>
        </row>
        <row r="313">
          <cell r="M313">
            <v>120000</v>
          </cell>
        </row>
        <row r="314">
          <cell r="M314">
            <v>0</v>
          </cell>
        </row>
        <row r="315">
          <cell r="M315">
            <v>0</v>
          </cell>
        </row>
        <row r="316">
          <cell r="M316">
            <v>130000</v>
          </cell>
        </row>
        <row r="317">
          <cell r="M317">
            <v>100000</v>
          </cell>
        </row>
        <row r="318">
          <cell r="M318">
            <v>100000</v>
          </cell>
        </row>
        <row r="319">
          <cell r="M319">
            <v>100000</v>
          </cell>
        </row>
        <row r="320">
          <cell r="M320">
            <v>100000</v>
          </cell>
        </row>
        <row r="321">
          <cell r="M321">
            <v>150000</v>
          </cell>
        </row>
        <row r="322">
          <cell r="M322">
            <v>75000</v>
          </cell>
        </row>
        <row r="323">
          <cell r="M323">
            <v>75000</v>
          </cell>
        </row>
        <row r="324">
          <cell r="M324">
            <v>100000</v>
          </cell>
        </row>
        <row r="325">
          <cell r="M325">
            <v>100000</v>
          </cell>
        </row>
        <row r="326">
          <cell r="M326">
            <v>100000</v>
          </cell>
        </row>
        <row r="327">
          <cell r="M327">
            <v>75000</v>
          </cell>
        </row>
        <row r="328">
          <cell r="M328">
            <v>100000</v>
          </cell>
        </row>
        <row r="329">
          <cell r="M329">
            <v>100000</v>
          </cell>
        </row>
        <row r="330">
          <cell r="M330">
            <v>100000</v>
          </cell>
        </row>
        <row r="331">
          <cell r="M331">
            <v>75000</v>
          </cell>
        </row>
        <row r="332">
          <cell r="M332">
            <v>100000</v>
          </cell>
        </row>
        <row r="333">
          <cell r="M333">
            <v>100000</v>
          </cell>
        </row>
        <row r="334">
          <cell r="M334">
            <v>100000</v>
          </cell>
        </row>
        <row r="335">
          <cell r="M335">
            <v>100000</v>
          </cell>
        </row>
        <row r="336">
          <cell r="M336">
            <v>100000</v>
          </cell>
        </row>
        <row r="337">
          <cell r="M337">
            <v>0</v>
          </cell>
        </row>
        <row r="338">
          <cell r="M338">
            <v>0</v>
          </cell>
        </row>
        <row r="339">
          <cell r="M339">
            <v>100000</v>
          </cell>
        </row>
        <row r="340">
          <cell r="M340">
            <v>100000</v>
          </cell>
        </row>
        <row r="341">
          <cell r="M341">
            <v>100000</v>
          </cell>
        </row>
        <row r="342">
          <cell r="M342">
            <v>120000</v>
          </cell>
        </row>
        <row r="343">
          <cell r="M343">
            <v>100000</v>
          </cell>
        </row>
        <row r="344">
          <cell r="M344">
            <v>75000</v>
          </cell>
        </row>
        <row r="345">
          <cell r="M345">
            <v>100000</v>
          </cell>
        </row>
        <row r="346">
          <cell r="M346">
            <v>100000</v>
          </cell>
        </row>
        <row r="347">
          <cell r="M347">
            <v>75000</v>
          </cell>
        </row>
        <row r="348">
          <cell r="M348">
            <v>100000</v>
          </cell>
        </row>
        <row r="349">
          <cell r="M349">
            <v>0</v>
          </cell>
        </row>
        <row r="350">
          <cell r="M350">
            <v>100000</v>
          </cell>
        </row>
        <row r="351">
          <cell r="M351">
            <v>75000</v>
          </cell>
        </row>
        <row r="352">
          <cell r="M352">
            <v>75000</v>
          </cell>
        </row>
        <row r="353">
          <cell r="M353">
            <v>100000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75000</v>
          </cell>
        </row>
        <row r="358">
          <cell r="M358">
            <v>75000</v>
          </cell>
        </row>
        <row r="359">
          <cell r="M359">
            <v>100000</v>
          </cell>
        </row>
        <row r="360">
          <cell r="M360">
            <v>100000</v>
          </cell>
        </row>
        <row r="361">
          <cell r="M361">
            <v>100000</v>
          </cell>
        </row>
        <row r="362">
          <cell r="M362">
            <v>100000</v>
          </cell>
        </row>
        <row r="363">
          <cell r="M363">
            <v>100000</v>
          </cell>
        </row>
        <row r="364">
          <cell r="M364">
            <v>75000</v>
          </cell>
        </row>
        <row r="365">
          <cell r="M365">
            <v>100000</v>
          </cell>
        </row>
        <row r="366">
          <cell r="M366">
            <v>100000</v>
          </cell>
        </row>
        <row r="367">
          <cell r="M367">
            <v>75000</v>
          </cell>
        </row>
        <row r="368">
          <cell r="M368">
            <v>100000</v>
          </cell>
        </row>
        <row r="369">
          <cell r="M369">
            <v>100000</v>
          </cell>
        </row>
        <row r="370">
          <cell r="M370">
            <v>100000</v>
          </cell>
        </row>
        <row r="371">
          <cell r="M371">
            <v>100000</v>
          </cell>
        </row>
        <row r="372">
          <cell r="M372">
            <v>100000</v>
          </cell>
        </row>
        <row r="373">
          <cell r="M373">
            <v>100000</v>
          </cell>
        </row>
        <row r="374">
          <cell r="M374">
            <v>100000</v>
          </cell>
        </row>
        <row r="375">
          <cell r="M375">
            <v>100000</v>
          </cell>
        </row>
        <row r="376">
          <cell r="M376">
            <v>0</v>
          </cell>
        </row>
        <row r="377">
          <cell r="M377">
            <v>0</v>
          </cell>
        </row>
        <row r="378">
          <cell r="M378">
            <v>75000</v>
          </cell>
        </row>
        <row r="379">
          <cell r="M379">
            <v>100000</v>
          </cell>
        </row>
        <row r="380">
          <cell r="M380">
            <v>100000</v>
          </cell>
        </row>
        <row r="381">
          <cell r="M381">
            <v>100000</v>
          </cell>
        </row>
        <row r="382">
          <cell r="M382">
            <v>130000</v>
          </cell>
        </row>
        <row r="383">
          <cell r="M383">
            <v>100000</v>
          </cell>
        </row>
        <row r="384">
          <cell r="M384">
            <v>100000</v>
          </cell>
        </row>
        <row r="385">
          <cell r="M385">
            <v>75000</v>
          </cell>
        </row>
        <row r="386">
          <cell r="M386">
            <v>75000</v>
          </cell>
        </row>
        <row r="387">
          <cell r="M387">
            <v>130000</v>
          </cell>
        </row>
        <row r="388">
          <cell r="M388">
            <v>100000</v>
          </cell>
        </row>
        <row r="389">
          <cell r="M389">
            <v>100000</v>
          </cell>
        </row>
        <row r="390">
          <cell r="M390">
            <v>75000</v>
          </cell>
        </row>
        <row r="391">
          <cell r="M391">
            <v>100000</v>
          </cell>
        </row>
        <row r="392">
          <cell r="M392">
            <v>100000</v>
          </cell>
        </row>
        <row r="393">
          <cell r="M393">
            <v>100000</v>
          </cell>
        </row>
        <row r="394">
          <cell r="M394">
            <v>75000</v>
          </cell>
        </row>
        <row r="395">
          <cell r="M395">
            <v>100000</v>
          </cell>
        </row>
        <row r="396">
          <cell r="M396">
            <v>150000</v>
          </cell>
        </row>
        <row r="397">
          <cell r="M397">
            <v>0</v>
          </cell>
        </row>
        <row r="398">
          <cell r="M398">
            <v>0</v>
          </cell>
        </row>
        <row r="399">
          <cell r="M399">
            <v>75000</v>
          </cell>
        </row>
        <row r="400">
          <cell r="M400">
            <v>75000</v>
          </cell>
        </row>
        <row r="401">
          <cell r="M401">
            <v>100000</v>
          </cell>
        </row>
        <row r="402">
          <cell r="M402">
            <v>100000</v>
          </cell>
        </row>
        <row r="403">
          <cell r="M403">
            <v>75000</v>
          </cell>
        </row>
        <row r="404">
          <cell r="M404">
            <v>100000</v>
          </cell>
        </row>
        <row r="405">
          <cell r="M405">
            <v>100000</v>
          </cell>
        </row>
        <row r="406">
          <cell r="M406">
            <v>100000</v>
          </cell>
        </row>
        <row r="407">
          <cell r="M407">
            <v>75000</v>
          </cell>
        </row>
        <row r="408">
          <cell r="M408">
            <v>75000</v>
          </cell>
        </row>
        <row r="409">
          <cell r="M409">
            <v>75000</v>
          </cell>
        </row>
        <row r="410">
          <cell r="M410">
            <v>130000</v>
          </cell>
        </row>
        <row r="411">
          <cell r="M411">
            <v>100000</v>
          </cell>
        </row>
        <row r="412">
          <cell r="M412">
            <v>100000</v>
          </cell>
        </row>
        <row r="413">
          <cell r="M413">
            <v>75000</v>
          </cell>
        </row>
        <row r="414">
          <cell r="M414">
            <v>100000</v>
          </cell>
        </row>
        <row r="415">
          <cell r="M415">
            <v>100000</v>
          </cell>
        </row>
        <row r="416">
          <cell r="M416">
            <v>100000</v>
          </cell>
        </row>
        <row r="417">
          <cell r="M417">
            <v>100000</v>
          </cell>
        </row>
        <row r="418">
          <cell r="M418">
            <v>100000</v>
          </cell>
        </row>
        <row r="419">
          <cell r="M419">
            <v>0</v>
          </cell>
        </row>
        <row r="420">
          <cell r="M420">
            <v>0</v>
          </cell>
        </row>
        <row r="421">
          <cell r="M421">
            <v>33245000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Lap Pos Keu Det"/>
      <sheetName val="Lap Aktivitas Det"/>
      <sheetName val="Lap Pos Keu"/>
      <sheetName val="Lap Aktivitas"/>
      <sheetName val="Kartu Arus"/>
      <sheetName val="Cash Flow"/>
    </sheetNames>
    <sheetDataSet>
      <sheetData sheetId="0">
        <row r="2">
          <cell r="A2" t="str">
            <v xml:space="preserve">RUMAH SAKIT MATA UNDAAN </v>
          </cell>
        </row>
        <row r="3">
          <cell r="A3" t="str">
            <v>TRIAL BALANCE</v>
          </cell>
        </row>
        <row r="4">
          <cell r="A4" t="str">
            <v>PER 31 JULI 2014</v>
          </cell>
        </row>
        <row r="5">
          <cell r="A5">
            <v>1</v>
          </cell>
        </row>
        <row r="6">
          <cell r="A6" t="str">
            <v>AKUN</v>
          </cell>
        </row>
        <row r="7">
          <cell r="AV7" t="str">
            <v>K</v>
          </cell>
        </row>
        <row r="9">
          <cell r="A9">
            <v>100000</v>
          </cell>
        </row>
        <row r="10">
          <cell r="A10">
            <v>110000</v>
          </cell>
        </row>
        <row r="11">
          <cell r="A11">
            <v>111000</v>
          </cell>
        </row>
        <row r="12">
          <cell r="A12">
            <v>111100</v>
          </cell>
        </row>
        <row r="13">
          <cell r="A13">
            <v>111200</v>
          </cell>
        </row>
        <row r="15">
          <cell r="A15">
            <v>112000</v>
          </cell>
        </row>
        <row r="16">
          <cell r="A16">
            <v>112100</v>
          </cell>
        </row>
        <row r="17">
          <cell r="A17">
            <v>112200</v>
          </cell>
        </row>
        <row r="18">
          <cell r="A18">
            <v>112300</v>
          </cell>
        </row>
        <row r="19">
          <cell r="A19">
            <v>112400</v>
          </cell>
        </row>
        <row r="20">
          <cell r="A20">
            <v>112500</v>
          </cell>
        </row>
        <row r="21">
          <cell r="A21">
            <v>112600</v>
          </cell>
        </row>
        <row r="22">
          <cell r="A22">
            <v>112700</v>
          </cell>
        </row>
        <row r="23">
          <cell r="A23">
            <v>112800</v>
          </cell>
        </row>
        <row r="24">
          <cell r="A24">
            <v>112910</v>
          </cell>
        </row>
        <row r="25">
          <cell r="A25">
            <v>112920</v>
          </cell>
        </row>
        <row r="26">
          <cell r="A26">
            <v>112930</v>
          </cell>
        </row>
        <row r="27">
          <cell r="A27">
            <v>112940</v>
          </cell>
        </row>
        <row r="28">
          <cell r="A28">
            <v>112950</v>
          </cell>
        </row>
        <row r="29">
          <cell r="A29">
            <v>112960</v>
          </cell>
        </row>
        <row r="30">
          <cell r="A30">
            <v>112970</v>
          </cell>
        </row>
        <row r="31">
          <cell r="A31">
            <v>112980</v>
          </cell>
        </row>
        <row r="32">
          <cell r="A32">
            <v>112990</v>
          </cell>
        </row>
        <row r="34">
          <cell r="A34">
            <v>113000</v>
          </cell>
        </row>
        <row r="36">
          <cell r="A36">
            <v>114000</v>
          </cell>
        </row>
        <row r="37">
          <cell r="A37">
            <v>114100</v>
          </cell>
        </row>
        <row r="38">
          <cell r="A38">
            <v>114200</v>
          </cell>
        </row>
        <row r="39">
          <cell r="A39">
            <v>115000</v>
          </cell>
        </row>
        <row r="40">
          <cell r="A40">
            <v>115100</v>
          </cell>
        </row>
        <row r="41">
          <cell r="A41">
            <v>115200</v>
          </cell>
        </row>
        <row r="43">
          <cell r="A43">
            <v>116000</v>
          </cell>
        </row>
        <row r="44">
          <cell r="A44">
            <v>116100</v>
          </cell>
        </row>
        <row r="45">
          <cell r="A45">
            <v>116200</v>
          </cell>
        </row>
        <row r="46">
          <cell r="A46">
            <v>116300</v>
          </cell>
        </row>
        <row r="47">
          <cell r="A47">
            <v>116400</v>
          </cell>
        </row>
        <row r="48">
          <cell r="A48">
            <v>116500</v>
          </cell>
        </row>
        <row r="49">
          <cell r="A49">
            <v>116600</v>
          </cell>
        </row>
        <row r="50">
          <cell r="A50">
            <v>116700</v>
          </cell>
        </row>
        <row r="51">
          <cell r="A51">
            <v>116800</v>
          </cell>
        </row>
        <row r="52">
          <cell r="A52">
            <v>116900</v>
          </cell>
        </row>
        <row r="54">
          <cell r="A54">
            <v>117000</v>
          </cell>
        </row>
        <row r="55">
          <cell r="A55">
            <v>117100</v>
          </cell>
        </row>
        <row r="57">
          <cell r="A57">
            <v>118000</v>
          </cell>
        </row>
        <row r="58">
          <cell r="A58">
            <v>118100</v>
          </cell>
        </row>
        <row r="60">
          <cell r="A60">
            <v>120000</v>
          </cell>
        </row>
        <row r="61">
          <cell r="A61">
            <v>121000</v>
          </cell>
        </row>
        <row r="62">
          <cell r="A62">
            <v>122000</v>
          </cell>
        </row>
        <row r="63">
          <cell r="A63">
            <v>123000</v>
          </cell>
        </row>
        <row r="65">
          <cell r="A65">
            <v>124000</v>
          </cell>
        </row>
        <row r="66">
          <cell r="A66">
            <v>124100</v>
          </cell>
        </row>
        <row r="67">
          <cell r="A67">
            <v>124200</v>
          </cell>
        </row>
        <row r="68">
          <cell r="A68">
            <v>124300</v>
          </cell>
        </row>
        <row r="69">
          <cell r="A69">
            <v>124400</v>
          </cell>
        </row>
        <row r="70">
          <cell r="A70">
            <v>124500</v>
          </cell>
        </row>
        <row r="71">
          <cell r="A71">
            <v>124600</v>
          </cell>
        </row>
        <row r="72">
          <cell r="A72">
            <v>125000</v>
          </cell>
        </row>
        <row r="73">
          <cell r="A73">
            <v>125100</v>
          </cell>
          <cell r="AV73">
            <v>3528499655.5000005</v>
          </cell>
        </row>
        <row r="74">
          <cell r="A74">
            <v>125200</v>
          </cell>
          <cell r="AV74">
            <v>11719713078.985834</v>
          </cell>
        </row>
        <row r="75">
          <cell r="A75">
            <v>125300</v>
          </cell>
          <cell r="AV75">
            <v>5437636740.9966669</v>
          </cell>
        </row>
        <row r="76">
          <cell r="A76">
            <v>125400</v>
          </cell>
          <cell r="AV76">
            <v>565257654.3125</v>
          </cell>
        </row>
        <row r="77">
          <cell r="A77">
            <v>125500</v>
          </cell>
          <cell r="AV77">
            <v>1609654363.5952613</v>
          </cell>
        </row>
        <row r="79">
          <cell r="A79">
            <v>126000</v>
          </cell>
        </row>
        <row r="81">
          <cell r="A81">
            <v>127000</v>
          </cell>
        </row>
        <row r="82">
          <cell r="A82">
            <v>127100</v>
          </cell>
        </row>
        <row r="84">
          <cell r="A84">
            <v>128000</v>
          </cell>
        </row>
        <row r="85">
          <cell r="A85">
            <v>128100</v>
          </cell>
        </row>
        <row r="86">
          <cell r="A86">
            <v>128200</v>
          </cell>
        </row>
        <row r="87">
          <cell r="A87">
            <v>128300</v>
          </cell>
        </row>
        <row r="88">
          <cell r="A88">
            <v>128400</v>
          </cell>
        </row>
        <row r="90">
          <cell r="A90">
            <v>129000</v>
          </cell>
          <cell r="AV90">
            <v>0</v>
          </cell>
        </row>
        <row r="91">
          <cell r="A91">
            <v>129100</v>
          </cell>
          <cell r="AV91">
            <v>0</v>
          </cell>
        </row>
        <row r="92">
          <cell r="A92">
            <v>129200</v>
          </cell>
          <cell r="AV92">
            <v>0</v>
          </cell>
        </row>
        <row r="93">
          <cell r="A93">
            <v>129300</v>
          </cell>
          <cell r="AV93">
            <v>0</v>
          </cell>
        </row>
        <row r="94">
          <cell r="A94">
            <v>129400</v>
          </cell>
          <cell r="AV94">
            <v>334877000</v>
          </cell>
        </row>
        <row r="96">
          <cell r="A96">
            <v>130000</v>
          </cell>
        </row>
        <row r="98">
          <cell r="A98">
            <v>200000</v>
          </cell>
        </row>
        <row r="99">
          <cell r="A99">
            <v>210000</v>
          </cell>
        </row>
        <row r="100">
          <cell r="A100">
            <v>211000</v>
          </cell>
          <cell r="AV100">
            <v>231480207.15999985</v>
          </cell>
        </row>
        <row r="101">
          <cell r="A101">
            <v>212000</v>
          </cell>
          <cell r="AV101">
            <v>132575349.20550001</v>
          </cell>
        </row>
        <row r="102">
          <cell r="A102">
            <v>213000</v>
          </cell>
          <cell r="AV102">
            <v>1310816073.3314972</v>
          </cell>
        </row>
        <row r="103">
          <cell r="A103">
            <v>214000</v>
          </cell>
          <cell r="AV103">
            <v>0</v>
          </cell>
        </row>
        <row r="104">
          <cell r="A104">
            <v>215000</v>
          </cell>
          <cell r="AV104">
            <v>33898309.439999998</v>
          </cell>
        </row>
        <row r="106">
          <cell r="A106">
            <v>220000</v>
          </cell>
          <cell r="AV106">
            <v>0</v>
          </cell>
        </row>
        <row r="107">
          <cell r="A107">
            <v>221000</v>
          </cell>
          <cell r="AV107">
            <v>0</v>
          </cell>
        </row>
        <row r="108">
          <cell r="A108">
            <v>222000</v>
          </cell>
          <cell r="AV108">
            <v>105997819.56</v>
          </cell>
        </row>
        <row r="109">
          <cell r="A109">
            <v>223000</v>
          </cell>
          <cell r="AV109">
            <v>0</v>
          </cell>
        </row>
        <row r="111">
          <cell r="A111">
            <v>300000</v>
          </cell>
          <cell r="AV111">
            <v>0</v>
          </cell>
        </row>
        <row r="112">
          <cell r="A112">
            <v>310000</v>
          </cell>
          <cell r="AV112">
            <v>0</v>
          </cell>
        </row>
        <row r="113">
          <cell r="A113">
            <v>311000</v>
          </cell>
          <cell r="AV113">
            <v>31730850341.300629</v>
          </cell>
        </row>
        <row r="114">
          <cell r="A114">
            <v>312000</v>
          </cell>
          <cell r="AV114">
            <v>0</v>
          </cell>
        </row>
        <row r="116">
          <cell r="A116">
            <v>320000</v>
          </cell>
          <cell r="AV116">
            <v>0</v>
          </cell>
        </row>
        <row r="117">
          <cell r="A117">
            <v>330000</v>
          </cell>
          <cell r="AV117">
            <v>1983308953</v>
          </cell>
        </row>
        <row r="119">
          <cell r="AV119">
            <v>0</v>
          </cell>
        </row>
        <row r="120">
          <cell r="A120">
            <v>400000</v>
          </cell>
          <cell r="AV120">
            <v>0</v>
          </cell>
        </row>
        <row r="121">
          <cell r="A121">
            <v>410000</v>
          </cell>
          <cell r="AV121">
            <v>0</v>
          </cell>
        </row>
        <row r="122">
          <cell r="A122">
            <v>411000</v>
          </cell>
          <cell r="AV122">
            <v>0</v>
          </cell>
        </row>
        <row r="123">
          <cell r="A123">
            <v>411100</v>
          </cell>
          <cell r="AV123">
            <v>0</v>
          </cell>
        </row>
        <row r="124">
          <cell r="A124">
            <v>411110</v>
          </cell>
          <cell r="AV124">
            <v>19380000</v>
          </cell>
        </row>
        <row r="125">
          <cell r="A125">
            <v>411120</v>
          </cell>
          <cell r="AV125">
            <v>138040000</v>
          </cell>
        </row>
        <row r="126">
          <cell r="A126">
            <v>411130</v>
          </cell>
          <cell r="AV126">
            <v>1080705000</v>
          </cell>
        </row>
        <row r="127">
          <cell r="A127">
            <v>411140</v>
          </cell>
          <cell r="AV127">
            <v>1504883000</v>
          </cell>
        </row>
        <row r="128">
          <cell r="A128">
            <v>411150</v>
          </cell>
          <cell r="AV128">
            <v>6520015000</v>
          </cell>
        </row>
        <row r="129">
          <cell r="A129">
            <v>411160</v>
          </cell>
          <cell r="AV129">
            <v>2449255000</v>
          </cell>
        </row>
        <row r="130">
          <cell r="A130">
            <v>411200</v>
          </cell>
          <cell r="AV130">
            <v>902672914</v>
          </cell>
        </row>
        <row r="131">
          <cell r="A131">
            <v>411300</v>
          </cell>
          <cell r="AV131">
            <v>0</v>
          </cell>
        </row>
        <row r="132">
          <cell r="A132">
            <v>411400</v>
          </cell>
          <cell r="AV132">
            <v>2949844012</v>
          </cell>
        </row>
        <row r="133">
          <cell r="A133">
            <v>411500</v>
          </cell>
          <cell r="AV133">
            <v>806360000</v>
          </cell>
        </row>
        <row r="134">
          <cell r="A134">
            <v>411600</v>
          </cell>
          <cell r="AV134">
            <v>14994881088</v>
          </cell>
        </row>
        <row r="135">
          <cell r="A135">
            <v>411700</v>
          </cell>
          <cell r="AV135">
            <v>0</v>
          </cell>
        </row>
        <row r="136">
          <cell r="A136">
            <v>411800</v>
          </cell>
          <cell r="AV136">
            <v>0</v>
          </cell>
        </row>
        <row r="137">
          <cell r="A137">
            <v>411900</v>
          </cell>
          <cell r="AV137">
            <v>0</v>
          </cell>
        </row>
        <row r="138">
          <cell r="AV138">
            <v>0</v>
          </cell>
        </row>
        <row r="139">
          <cell r="A139">
            <v>412000</v>
          </cell>
          <cell r="AV139">
            <v>0</v>
          </cell>
        </row>
        <row r="140">
          <cell r="A140">
            <v>412100</v>
          </cell>
          <cell r="AV140">
            <v>2075375000</v>
          </cell>
        </row>
        <row r="141">
          <cell r="A141">
            <v>412200</v>
          </cell>
          <cell r="AV141">
            <v>105570000</v>
          </cell>
        </row>
        <row r="142">
          <cell r="A142">
            <v>412300</v>
          </cell>
          <cell r="AV142">
            <v>1245511000</v>
          </cell>
        </row>
        <row r="143">
          <cell r="A143">
            <v>412400</v>
          </cell>
          <cell r="AV143">
            <v>261225000</v>
          </cell>
        </row>
        <row r="144">
          <cell r="A144">
            <v>412500</v>
          </cell>
          <cell r="AV144">
            <v>87120000</v>
          </cell>
        </row>
        <row r="145">
          <cell r="A145">
            <v>412600</v>
          </cell>
          <cell r="AV145">
            <v>1061068000</v>
          </cell>
        </row>
        <row r="146">
          <cell r="A146">
            <v>412700</v>
          </cell>
          <cell r="AV146">
            <v>0</v>
          </cell>
        </row>
        <row r="147">
          <cell r="A147">
            <v>412800</v>
          </cell>
          <cell r="AV147">
            <v>0</v>
          </cell>
        </row>
        <row r="148">
          <cell r="A148">
            <v>412900</v>
          </cell>
          <cell r="AV148">
            <v>0</v>
          </cell>
        </row>
        <row r="149">
          <cell r="AV149">
            <v>0</v>
          </cell>
        </row>
        <row r="150">
          <cell r="A150">
            <v>413000</v>
          </cell>
          <cell r="AV150">
            <v>0</v>
          </cell>
        </row>
        <row r="151">
          <cell r="A151">
            <v>413100</v>
          </cell>
          <cell r="AV151">
            <v>0</v>
          </cell>
        </row>
        <row r="152">
          <cell r="A152">
            <v>413110</v>
          </cell>
          <cell r="AV152">
            <v>29250000</v>
          </cell>
        </row>
        <row r="153">
          <cell r="A153">
            <v>413120</v>
          </cell>
          <cell r="AV153">
            <v>67650000</v>
          </cell>
        </row>
        <row r="154">
          <cell r="A154">
            <v>413130</v>
          </cell>
          <cell r="AV154">
            <v>391650000</v>
          </cell>
        </row>
        <row r="155">
          <cell r="A155">
            <v>413140</v>
          </cell>
          <cell r="AV155">
            <v>320450000</v>
          </cell>
        </row>
        <row r="156">
          <cell r="A156">
            <v>413150</v>
          </cell>
          <cell r="AV156">
            <v>667325000</v>
          </cell>
        </row>
        <row r="157">
          <cell r="A157">
            <v>413160</v>
          </cell>
          <cell r="AV157">
            <v>210975000</v>
          </cell>
        </row>
        <row r="158">
          <cell r="A158">
            <v>413200</v>
          </cell>
          <cell r="AV158">
            <v>996785305</v>
          </cell>
        </row>
        <row r="159">
          <cell r="A159">
            <v>413300</v>
          </cell>
          <cell r="AV159">
            <v>410535000</v>
          </cell>
        </row>
        <row r="160">
          <cell r="A160">
            <v>413400</v>
          </cell>
          <cell r="AV160">
            <v>0</v>
          </cell>
        </row>
        <row r="161">
          <cell r="A161">
            <v>413500</v>
          </cell>
          <cell r="AV161">
            <v>0</v>
          </cell>
        </row>
        <row r="162">
          <cell r="A162">
            <v>413600</v>
          </cell>
          <cell r="AV162">
            <v>0</v>
          </cell>
        </row>
        <row r="163">
          <cell r="AV163">
            <v>0</v>
          </cell>
        </row>
        <row r="164">
          <cell r="A164">
            <v>414000</v>
          </cell>
          <cell r="AV164">
            <v>0</v>
          </cell>
        </row>
        <row r="165">
          <cell r="A165">
            <v>414001</v>
          </cell>
          <cell r="AV165">
            <v>1490008307</v>
          </cell>
        </row>
        <row r="166">
          <cell r="A166">
            <v>414002</v>
          </cell>
          <cell r="AV166">
            <v>197461180</v>
          </cell>
        </row>
        <row r="167">
          <cell r="A167">
            <v>414003</v>
          </cell>
          <cell r="AV167">
            <v>406342838</v>
          </cell>
        </row>
        <row r="168">
          <cell r="A168">
            <v>414004</v>
          </cell>
          <cell r="AV168">
            <v>246666676</v>
          </cell>
        </row>
        <row r="169">
          <cell r="A169">
            <v>414005</v>
          </cell>
          <cell r="AV169">
            <v>176880000</v>
          </cell>
        </row>
        <row r="170">
          <cell r="A170">
            <v>414006</v>
          </cell>
          <cell r="AV170">
            <v>85024329</v>
          </cell>
        </row>
        <row r="171">
          <cell r="A171">
            <v>414007</v>
          </cell>
          <cell r="AV171">
            <v>412087504</v>
          </cell>
        </row>
        <row r="172">
          <cell r="A172">
            <v>414008</v>
          </cell>
          <cell r="AV172">
            <v>0</v>
          </cell>
        </row>
        <row r="173">
          <cell r="A173">
            <v>414009</v>
          </cell>
          <cell r="AV173">
            <v>0</v>
          </cell>
        </row>
        <row r="174">
          <cell r="A174">
            <v>414010</v>
          </cell>
          <cell r="AV174">
            <v>0</v>
          </cell>
        </row>
        <row r="175">
          <cell r="A175">
            <v>414011</v>
          </cell>
          <cell r="AV175">
            <v>1195451600</v>
          </cell>
        </row>
        <row r="176">
          <cell r="A176">
            <v>414012</v>
          </cell>
          <cell r="AV176">
            <v>0</v>
          </cell>
        </row>
        <row r="177">
          <cell r="A177">
            <v>414013</v>
          </cell>
          <cell r="AV177">
            <v>0</v>
          </cell>
        </row>
        <row r="178">
          <cell r="A178">
            <v>414014</v>
          </cell>
          <cell r="AV178">
            <v>0</v>
          </cell>
        </row>
        <row r="179">
          <cell r="A179">
            <v>414019</v>
          </cell>
          <cell r="AV179">
            <v>1595649313</v>
          </cell>
        </row>
        <row r="181">
          <cell r="A181">
            <v>415000</v>
          </cell>
        </row>
        <row r="182">
          <cell r="A182">
            <v>415100</v>
          </cell>
          <cell r="AV182">
            <v>149090000</v>
          </cell>
        </row>
        <row r="183">
          <cell r="A183">
            <v>415200</v>
          </cell>
          <cell r="AV183">
            <v>27800000</v>
          </cell>
        </row>
        <row r="185">
          <cell r="A185">
            <v>416000</v>
          </cell>
          <cell r="AV185">
            <v>1625707772.425</v>
          </cell>
        </row>
        <row r="186">
          <cell r="A186">
            <v>417000</v>
          </cell>
          <cell r="AV186">
            <v>636658200</v>
          </cell>
        </row>
        <row r="187">
          <cell r="A187">
            <v>418000</v>
          </cell>
          <cell r="AV187">
            <v>7391112971</v>
          </cell>
        </row>
        <row r="188">
          <cell r="AV188">
            <v>0</v>
          </cell>
        </row>
        <row r="189">
          <cell r="A189">
            <v>419000</v>
          </cell>
          <cell r="AV189">
            <v>0</v>
          </cell>
        </row>
        <row r="190">
          <cell r="A190">
            <v>419100</v>
          </cell>
          <cell r="AV190">
            <v>40426000</v>
          </cell>
        </row>
        <row r="191">
          <cell r="A191">
            <v>419200</v>
          </cell>
          <cell r="AV191">
            <v>285492250</v>
          </cell>
        </row>
        <row r="192">
          <cell r="A192">
            <v>419300</v>
          </cell>
          <cell r="AV192">
            <v>18338900</v>
          </cell>
        </row>
        <row r="193">
          <cell r="A193">
            <v>419600</v>
          </cell>
          <cell r="AV193">
            <v>0</v>
          </cell>
        </row>
        <row r="194">
          <cell r="A194">
            <v>419700</v>
          </cell>
          <cell r="AV194">
            <v>0</v>
          </cell>
        </row>
        <row r="195">
          <cell r="A195">
            <v>419800</v>
          </cell>
          <cell r="AV195">
            <v>0</v>
          </cell>
        </row>
        <row r="196">
          <cell r="AV196">
            <v>0</v>
          </cell>
        </row>
        <row r="197">
          <cell r="A197">
            <v>420000</v>
          </cell>
          <cell r="AV197">
            <v>0</v>
          </cell>
        </row>
        <row r="198">
          <cell r="A198">
            <v>420100</v>
          </cell>
          <cell r="AV198">
            <v>1350000</v>
          </cell>
        </row>
        <row r="199">
          <cell r="A199">
            <v>420200</v>
          </cell>
          <cell r="AV199">
            <v>279073000</v>
          </cell>
        </row>
        <row r="200">
          <cell r="A200">
            <v>420300</v>
          </cell>
          <cell r="AV200">
            <v>0</v>
          </cell>
        </row>
        <row r="201">
          <cell r="A201">
            <v>420400</v>
          </cell>
          <cell r="AV201">
            <v>17000000</v>
          </cell>
        </row>
        <row r="202">
          <cell r="A202">
            <v>420500</v>
          </cell>
          <cell r="AV202">
            <v>30000000</v>
          </cell>
        </row>
        <row r="203">
          <cell r="A203">
            <v>420900</v>
          </cell>
          <cell r="AV203">
            <v>193254400</v>
          </cell>
        </row>
        <row r="205">
          <cell r="A205">
            <v>500000</v>
          </cell>
        </row>
        <row r="206">
          <cell r="A206">
            <v>510000</v>
          </cell>
        </row>
        <row r="207">
          <cell r="A207">
            <v>511000</v>
          </cell>
        </row>
        <row r="208">
          <cell r="A208">
            <v>511100</v>
          </cell>
        </row>
        <row r="209">
          <cell r="A209">
            <v>511110</v>
          </cell>
        </row>
        <row r="210">
          <cell r="A210">
            <v>511120</v>
          </cell>
        </row>
        <row r="211">
          <cell r="A211">
            <v>511130</v>
          </cell>
        </row>
        <row r="212">
          <cell r="A212">
            <v>511140</v>
          </cell>
        </row>
        <row r="213">
          <cell r="A213">
            <v>511150</v>
          </cell>
        </row>
        <row r="214">
          <cell r="A214">
            <v>511160</v>
          </cell>
        </row>
        <row r="215">
          <cell r="A215">
            <v>511170</v>
          </cell>
        </row>
        <row r="216">
          <cell r="A216">
            <v>511180</v>
          </cell>
        </row>
        <row r="217">
          <cell r="A217">
            <v>511190</v>
          </cell>
        </row>
        <row r="218">
          <cell r="A218">
            <v>511191</v>
          </cell>
        </row>
        <row r="219">
          <cell r="A219">
            <v>511192</v>
          </cell>
        </row>
        <row r="220">
          <cell r="A220">
            <v>511200</v>
          </cell>
        </row>
        <row r="221">
          <cell r="A221">
            <v>511300</v>
          </cell>
        </row>
        <row r="222">
          <cell r="A222">
            <v>511310</v>
          </cell>
        </row>
        <row r="223">
          <cell r="A223">
            <v>511311</v>
          </cell>
        </row>
        <row r="224">
          <cell r="A224">
            <v>511312</v>
          </cell>
        </row>
        <row r="225">
          <cell r="A225">
            <v>511313</v>
          </cell>
        </row>
        <row r="226">
          <cell r="A226">
            <v>511314</v>
          </cell>
        </row>
        <row r="227">
          <cell r="A227">
            <v>511315</v>
          </cell>
        </row>
        <row r="228">
          <cell r="A228">
            <v>511316</v>
          </cell>
        </row>
        <row r="229">
          <cell r="A229">
            <v>511317</v>
          </cell>
        </row>
        <row r="230">
          <cell r="A230">
            <v>511318</v>
          </cell>
        </row>
        <row r="231">
          <cell r="A231">
            <v>511319</v>
          </cell>
        </row>
        <row r="232">
          <cell r="A232">
            <v>511320</v>
          </cell>
        </row>
        <row r="233">
          <cell r="A233">
            <v>511330</v>
          </cell>
        </row>
        <row r="234">
          <cell r="A234">
            <v>511340</v>
          </cell>
        </row>
        <row r="235">
          <cell r="A235">
            <v>511350</v>
          </cell>
        </row>
        <row r="236">
          <cell r="A236">
            <v>511360</v>
          </cell>
        </row>
        <row r="237">
          <cell r="A237">
            <v>511370</v>
          </cell>
        </row>
        <row r="238">
          <cell r="A238">
            <v>511380</v>
          </cell>
        </row>
        <row r="239">
          <cell r="A239">
            <v>511390</v>
          </cell>
        </row>
        <row r="240">
          <cell r="A240">
            <v>511400</v>
          </cell>
        </row>
        <row r="242">
          <cell r="A242">
            <v>520000</v>
          </cell>
        </row>
        <row r="243">
          <cell r="A243">
            <v>520100</v>
          </cell>
        </row>
        <row r="244">
          <cell r="A244">
            <v>520110</v>
          </cell>
        </row>
        <row r="245">
          <cell r="A245">
            <v>520120</v>
          </cell>
        </row>
        <row r="246">
          <cell r="A246">
            <v>520300</v>
          </cell>
        </row>
        <row r="247">
          <cell r="A247">
            <v>520310</v>
          </cell>
        </row>
        <row r="248">
          <cell r="A248">
            <v>520311</v>
          </cell>
        </row>
        <row r="249">
          <cell r="A249">
            <v>520313</v>
          </cell>
        </row>
        <row r="250">
          <cell r="A250">
            <v>520314</v>
          </cell>
        </row>
        <row r="251">
          <cell r="A251">
            <v>520315</v>
          </cell>
        </row>
        <row r="252">
          <cell r="A252">
            <v>520316</v>
          </cell>
        </row>
        <row r="253">
          <cell r="A253">
            <v>520317</v>
          </cell>
        </row>
        <row r="254">
          <cell r="A254">
            <v>520320</v>
          </cell>
        </row>
        <row r="255">
          <cell r="A255">
            <v>520330</v>
          </cell>
        </row>
        <row r="256">
          <cell r="A256">
            <v>520340</v>
          </cell>
        </row>
        <row r="257">
          <cell r="A257">
            <v>520350</v>
          </cell>
        </row>
        <row r="259">
          <cell r="A259">
            <v>600000</v>
          </cell>
        </row>
        <row r="260">
          <cell r="A260">
            <v>610000</v>
          </cell>
        </row>
        <row r="261">
          <cell r="A261">
            <v>610100</v>
          </cell>
        </row>
        <row r="262">
          <cell r="A262">
            <v>610110</v>
          </cell>
        </row>
        <row r="263">
          <cell r="A263">
            <v>610120</v>
          </cell>
        </row>
        <row r="264">
          <cell r="A264">
            <v>610130</v>
          </cell>
        </row>
        <row r="265">
          <cell r="A265">
            <v>610140</v>
          </cell>
        </row>
        <row r="266">
          <cell r="A266">
            <v>610150</v>
          </cell>
        </row>
        <row r="267">
          <cell r="A267">
            <v>610160</v>
          </cell>
        </row>
        <row r="268">
          <cell r="A268">
            <v>610161</v>
          </cell>
        </row>
        <row r="269">
          <cell r="A269">
            <v>610162</v>
          </cell>
        </row>
        <row r="270">
          <cell r="A270">
            <v>610163</v>
          </cell>
        </row>
        <row r="271">
          <cell r="A271">
            <v>610164</v>
          </cell>
        </row>
        <row r="272">
          <cell r="A272">
            <v>610170</v>
          </cell>
        </row>
        <row r="273">
          <cell r="A273">
            <v>610180</v>
          </cell>
        </row>
        <row r="274">
          <cell r="A274">
            <v>610190</v>
          </cell>
        </row>
        <row r="275">
          <cell r="A275">
            <v>610200</v>
          </cell>
        </row>
        <row r="276">
          <cell r="A276">
            <v>610300</v>
          </cell>
        </row>
        <row r="277">
          <cell r="A277">
            <v>610400</v>
          </cell>
        </row>
        <row r="278">
          <cell r="A278">
            <v>610500</v>
          </cell>
        </row>
        <row r="279">
          <cell r="A279">
            <v>610600</v>
          </cell>
        </row>
        <row r="280">
          <cell r="A280">
            <v>610700</v>
          </cell>
        </row>
        <row r="282">
          <cell r="A282">
            <v>620000</v>
          </cell>
        </row>
        <row r="283">
          <cell r="A283">
            <v>620010</v>
          </cell>
        </row>
        <row r="284">
          <cell r="A284">
            <v>620011</v>
          </cell>
        </row>
        <row r="285">
          <cell r="A285">
            <v>620012</v>
          </cell>
        </row>
        <row r="286">
          <cell r="A286">
            <v>620013</v>
          </cell>
        </row>
        <row r="287">
          <cell r="A287">
            <v>620014</v>
          </cell>
        </row>
        <row r="288">
          <cell r="A288">
            <v>620020</v>
          </cell>
        </row>
        <row r="289">
          <cell r="A289">
            <v>620021</v>
          </cell>
        </row>
        <row r="290">
          <cell r="A290">
            <v>620022</v>
          </cell>
        </row>
        <row r="291">
          <cell r="A291">
            <v>620030</v>
          </cell>
        </row>
        <row r="292">
          <cell r="A292">
            <v>620031</v>
          </cell>
        </row>
        <row r="293">
          <cell r="A293">
            <v>620032</v>
          </cell>
        </row>
        <row r="294">
          <cell r="A294">
            <v>620040</v>
          </cell>
        </row>
        <row r="295">
          <cell r="A295">
            <v>620041</v>
          </cell>
        </row>
        <row r="296">
          <cell r="A296">
            <v>620042</v>
          </cell>
        </row>
        <row r="297">
          <cell r="A297">
            <v>620043</v>
          </cell>
        </row>
        <row r="298">
          <cell r="A298">
            <v>620044</v>
          </cell>
        </row>
        <row r="299">
          <cell r="A299">
            <v>620050</v>
          </cell>
        </row>
        <row r="300">
          <cell r="A300">
            <v>620060</v>
          </cell>
        </row>
        <row r="301">
          <cell r="A301">
            <v>620070</v>
          </cell>
        </row>
        <row r="302">
          <cell r="A302">
            <v>620071</v>
          </cell>
        </row>
        <row r="303">
          <cell r="A303">
            <v>620072</v>
          </cell>
        </row>
        <row r="304">
          <cell r="A304">
            <v>620073</v>
          </cell>
        </row>
        <row r="305">
          <cell r="A305">
            <v>620074</v>
          </cell>
        </row>
        <row r="306">
          <cell r="A306">
            <v>620080</v>
          </cell>
        </row>
        <row r="307">
          <cell r="A307">
            <v>620090</v>
          </cell>
        </row>
        <row r="308">
          <cell r="A308">
            <v>620100</v>
          </cell>
        </row>
        <row r="309">
          <cell r="A309">
            <v>620110</v>
          </cell>
        </row>
        <row r="310">
          <cell r="A310">
            <v>620120</v>
          </cell>
        </row>
        <row r="311">
          <cell r="A311">
            <v>620130</v>
          </cell>
        </row>
        <row r="312">
          <cell r="A312">
            <v>620140</v>
          </cell>
        </row>
        <row r="313">
          <cell r="A313">
            <v>620150</v>
          </cell>
        </row>
        <row r="315">
          <cell r="A315">
            <v>630000</v>
          </cell>
        </row>
        <row r="316">
          <cell r="A316">
            <v>630100</v>
          </cell>
        </row>
        <row r="317">
          <cell r="A317">
            <v>630200</v>
          </cell>
        </row>
        <row r="318">
          <cell r="A318">
            <v>630300</v>
          </cell>
        </row>
        <row r="320">
          <cell r="A320">
            <v>640000</v>
          </cell>
        </row>
        <row r="322">
          <cell r="A322">
            <v>700000</v>
          </cell>
        </row>
        <row r="323">
          <cell r="A323">
            <v>710000</v>
          </cell>
          <cell r="AV323">
            <v>364499666.18000102</v>
          </cell>
        </row>
        <row r="324">
          <cell r="A324">
            <v>720000</v>
          </cell>
          <cell r="AV324">
            <v>0</v>
          </cell>
        </row>
        <row r="325">
          <cell r="A325">
            <v>720100</v>
          </cell>
          <cell r="AV325">
            <v>252175000</v>
          </cell>
        </row>
        <row r="326">
          <cell r="A326">
            <v>720200</v>
          </cell>
          <cell r="AV326">
            <v>0</v>
          </cell>
        </row>
        <row r="327">
          <cell r="A327">
            <v>720300</v>
          </cell>
          <cell r="AV327">
            <v>0</v>
          </cell>
        </row>
        <row r="328">
          <cell r="A328">
            <v>720400</v>
          </cell>
          <cell r="AV328">
            <v>2250000</v>
          </cell>
        </row>
        <row r="329">
          <cell r="A329">
            <v>720500</v>
          </cell>
          <cell r="AV329">
            <v>1008551926.1</v>
          </cell>
        </row>
        <row r="331">
          <cell r="A331">
            <v>800000</v>
          </cell>
        </row>
        <row r="332">
          <cell r="A332">
            <v>810000</v>
          </cell>
        </row>
        <row r="333">
          <cell r="A333">
            <v>820000</v>
          </cell>
        </row>
        <row r="334">
          <cell r="A334">
            <v>830000</v>
          </cell>
        </row>
        <row r="335">
          <cell r="A335">
            <v>840000</v>
          </cell>
        </row>
        <row r="336">
          <cell r="A336">
            <v>840100</v>
          </cell>
        </row>
        <row r="337">
          <cell r="A337">
            <v>840200</v>
          </cell>
        </row>
        <row r="338">
          <cell r="A338">
            <v>850000</v>
          </cell>
        </row>
        <row r="341">
          <cell r="AV341">
            <v>116149442698.09291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Pener 1"/>
      <sheetName val="Pener 2"/>
    </sheetNames>
    <sheetDataSet>
      <sheetData sheetId="0"/>
      <sheetData sheetId="1">
        <row r="7">
          <cell r="H7" t="str">
            <v>Anestesi</v>
          </cell>
        </row>
        <row r="100">
          <cell r="H100">
            <v>635000</v>
          </cell>
        </row>
        <row r="105">
          <cell r="H105">
            <v>1565000</v>
          </cell>
        </row>
        <row r="120">
          <cell r="H120">
            <v>895000</v>
          </cell>
        </row>
        <row r="122">
          <cell r="H122">
            <v>1385000</v>
          </cell>
        </row>
        <row r="125">
          <cell r="H125">
            <v>1815000</v>
          </cell>
        </row>
        <row r="141">
          <cell r="H141">
            <v>1720000</v>
          </cell>
        </row>
        <row r="142">
          <cell r="H142">
            <v>2645000</v>
          </cell>
        </row>
        <row r="144">
          <cell r="H144">
            <v>2080000</v>
          </cell>
        </row>
        <row r="157">
          <cell r="H157">
            <v>895000</v>
          </cell>
        </row>
        <row r="170">
          <cell r="H170">
            <v>1860000</v>
          </cell>
        </row>
        <row r="182">
          <cell r="H182">
            <v>1420000</v>
          </cell>
        </row>
        <row r="184">
          <cell r="H184">
            <v>1565000</v>
          </cell>
        </row>
        <row r="208">
          <cell r="H208">
            <v>2305000</v>
          </cell>
        </row>
        <row r="260">
          <cell r="H260">
            <v>1335000</v>
          </cell>
        </row>
        <row r="263">
          <cell r="H263">
            <v>1250000</v>
          </cell>
        </row>
        <row r="286">
          <cell r="H286">
            <v>1410000</v>
          </cell>
        </row>
        <row r="288">
          <cell r="H288">
            <v>1200000</v>
          </cell>
        </row>
        <row r="306">
          <cell r="H306">
            <v>1720000</v>
          </cell>
        </row>
        <row r="308">
          <cell r="H308">
            <v>1565000</v>
          </cell>
        </row>
        <row r="309">
          <cell r="H309">
            <v>1585000</v>
          </cell>
        </row>
        <row r="351">
          <cell r="H351">
            <v>1310000</v>
          </cell>
        </row>
        <row r="370">
          <cell r="H370">
            <v>1310000</v>
          </cell>
        </row>
        <row r="388">
          <cell r="H388">
            <v>33470000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Pener 1"/>
      <sheetName val="Pener 2"/>
    </sheetNames>
    <sheetDataSet>
      <sheetData sheetId="0"/>
      <sheetData sheetId="1">
        <row r="7">
          <cell r="J7" t="str">
            <v>Biaya</v>
          </cell>
        </row>
        <row r="9">
          <cell r="J9">
            <v>500000</v>
          </cell>
        </row>
        <row r="10">
          <cell r="J10">
            <v>400000</v>
          </cell>
        </row>
        <row r="11">
          <cell r="J11">
            <v>200000</v>
          </cell>
        </row>
        <row r="12">
          <cell r="J12">
            <v>200000</v>
          </cell>
        </row>
        <row r="13">
          <cell r="J13">
            <v>400000</v>
          </cell>
        </row>
        <row r="14">
          <cell r="J14">
            <v>200000</v>
          </cell>
        </row>
        <row r="15">
          <cell r="J15">
            <v>200000</v>
          </cell>
        </row>
        <row r="16">
          <cell r="J16">
            <v>200000</v>
          </cell>
        </row>
        <row r="17">
          <cell r="J17">
            <v>200000</v>
          </cell>
        </row>
        <row r="18">
          <cell r="J18">
            <v>50000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400000</v>
          </cell>
        </row>
        <row r="37">
          <cell r="J37">
            <v>600000</v>
          </cell>
        </row>
        <row r="38">
          <cell r="J38">
            <v>400000</v>
          </cell>
        </row>
        <row r="39">
          <cell r="J39">
            <v>400000</v>
          </cell>
        </row>
        <row r="40">
          <cell r="J40">
            <v>200000</v>
          </cell>
        </row>
        <row r="41">
          <cell r="J41">
            <v>200000</v>
          </cell>
        </row>
        <row r="42">
          <cell r="J42">
            <v>400000</v>
          </cell>
        </row>
        <row r="43">
          <cell r="J43">
            <v>600000</v>
          </cell>
        </row>
        <row r="44">
          <cell r="J44">
            <v>1500000</v>
          </cell>
        </row>
        <row r="45">
          <cell r="J45">
            <v>0</v>
          </cell>
        </row>
        <row r="46">
          <cell r="J46">
            <v>300000</v>
          </cell>
        </row>
        <row r="47">
          <cell r="J47">
            <v>1800000</v>
          </cell>
        </row>
        <row r="48">
          <cell r="J48">
            <v>200000</v>
          </cell>
        </row>
        <row r="49">
          <cell r="J49">
            <v>200000</v>
          </cell>
        </row>
        <row r="50">
          <cell r="J50">
            <v>200000</v>
          </cell>
        </row>
        <row r="51">
          <cell r="J51">
            <v>200000</v>
          </cell>
        </row>
        <row r="52">
          <cell r="J52">
            <v>200000</v>
          </cell>
        </row>
        <row r="53">
          <cell r="J53">
            <v>500000</v>
          </cell>
        </row>
        <row r="54">
          <cell r="J54">
            <v>200000</v>
          </cell>
        </row>
        <row r="55">
          <cell r="J55">
            <v>200000</v>
          </cell>
        </row>
        <row r="56">
          <cell r="J56">
            <v>300000</v>
          </cell>
        </row>
        <row r="57">
          <cell r="J57">
            <v>200000</v>
          </cell>
        </row>
        <row r="58">
          <cell r="J58">
            <v>200000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200000</v>
          </cell>
        </row>
        <row r="62">
          <cell r="J62">
            <v>200000</v>
          </cell>
        </row>
        <row r="63">
          <cell r="J63">
            <v>300000</v>
          </cell>
        </row>
        <row r="64">
          <cell r="J64">
            <v>600000</v>
          </cell>
        </row>
        <row r="65">
          <cell r="J65">
            <v>300000</v>
          </cell>
        </row>
        <row r="66">
          <cell r="J66">
            <v>200000</v>
          </cell>
        </row>
        <row r="67">
          <cell r="J67">
            <v>1500000</v>
          </cell>
        </row>
        <row r="68">
          <cell r="J68">
            <v>100000</v>
          </cell>
        </row>
        <row r="69">
          <cell r="J69">
            <v>200000</v>
          </cell>
        </row>
        <row r="70">
          <cell r="J70">
            <v>200000</v>
          </cell>
        </row>
        <row r="71">
          <cell r="J71">
            <v>200000</v>
          </cell>
        </row>
        <row r="72">
          <cell r="J72">
            <v>100000</v>
          </cell>
        </row>
        <row r="73">
          <cell r="J73">
            <v>200000</v>
          </cell>
        </row>
        <row r="74">
          <cell r="J74">
            <v>100000</v>
          </cell>
        </row>
        <row r="75">
          <cell r="J75">
            <v>1000000</v>
          </cell>
        </row>
        <row r="76">
          <cell r="J76">
            <v>100000</v>
          </cell>
        </row>
        <row r="77">
          <cell r="J77">
            <v>200000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400000</v>
          </cell>
        </row>
        <row r="81">
          <cell r="J81">
            <v>400000</v>
          </cell>
        </row>
        <row r="82">
          <cell r="J82">
            <v>300000</v>
          </cell>
        </row>
        <row r="83">
          <cell r="J83">
            <v>1200000</v>
          </cell>
        </row>
        <row r="84">
          <cell r="J84">
            <v>200000</v>
          </cell>
        </row>
        <row r="85">
          <cell r="J85">
            <v>200000</v>
          </cell>
        </row>
        <row r="86">
          <cell r="J86">
            <v>0</v>
          </cell>
        </row>
        <row r="87">
          <cell r="J87">
            <v>400000</v>
          </cell>
        </row>
        <row r="88">
          <cell r="J88">
            <v>100000</v>
          </cell>
        </row>
        <row r="89">
          <cell r="J89">
            <v>200000</v>
          </cell>
        </row>
        <row r="90">
          <cell r="J90">
            <v>200000</v>
          </cell>
        </row>
        <row r="91">
          <cell r="J91">
            <v>100000</v>
          </cell>
        </row>
        <row r="92">
          <cell r="J92">
            <v>300000</v>
          </cell>
        </row>
        <row r="93">
          <cell r="J93">
            <v>100000</v>
          </cell>
        </row>
        <row r="94">
          <cell r="J94">
            <v>200000</v>
          </cell>
        </row>
        <row r="95">
          <cell r="J95">
            <v>200000</v>
          </cell>
        </row>
        <row r="96">
          <cell r="J96">
            <v>1500000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200000</v>
          </cell>
        </row>
        <row r="100">
          <cell r="J100">
            <v>500000</v>
          </cell>
        </row>
        <row r="101">
          <cell r="J101">
            <v>400000</v>
          </cell>
        </row>
        <row r="102">
          <cell r="J102">
            <v>200000</v>
          </cell>
        </row>
        <row r="103">
          <cell r="J103">
            <v>600000</v>
          </cell>
        </row>
        <row r="104">
          <cell r="J104">
            <v>2500000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200000</v>
          </cell>
        </row>
        <row r="108">
          <cell r="J108">
            <v>1000000</v>
          </cell>
        </row>
        <row r="109">
          <cell r="J109">
            <v>200000</v>
          </cell>
        </row>
        <row r="110">
          <cell r="J110">
            <v>200000</v>
          </cell>
        </row>
        <row r="111">
          <cell r="J111">
            <v>200000</v>
          </cell>
        </row>
        <row r="112">
          <cell r="J112">
            <v>1200000</v>
          </cell>
        </row>
        <row r="113">
          <cell r="J113">
            <v>200000</v>
          </cell>
        </row>
        <row r="114">
          <cell r="J114">
            <v>200000</v>
          </cell>
        </row>
        <row r="115">
          <cell r="J115">
            <v>200000</v>
          </cell>
        </row>
        <row r="116">
          <cell r="J116">
            <v>200000</v>
          </cell>
        </row>
        <row r="117">
          <cell r="J117">
            <v>200000</v>
          </cell>
        </row>
        <row r="118">
          <cell r="J118">
            <v>200000</v>
          </cell>
        </row>
        <row r="119">
          <cell r="J119">
            <v>100000</v>
          </cell>
        </row>
        <row r="120">
          <cell r="J120">
            <v>200000</v>
          </cell>
        </row>
        <row r="121">
          <cell r="J121">
            <v>100000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200000</v>
          </cell>
        </row>
        <row r="125">
          <cell r="J125">
            <v>200000</v>
          </cell>
        </row>
        <row r="126">
          <cell r="J126">
            <v>200000</v>
          </cell>
        </row>
        <row r="127">
          <cell r="J127">
            <v>200000</v>
          </cell>
        </row>
        <row r="128">
          <cell r="J128">
            <v>200000</v>
          </cell>
        </row>
        <row r="129">
          <cell r="J129">
            <v>200000</v>
          </cell>
        </row>
        <row r="130">
          <cell r="J130">
            <v>200000</v>
          </cell>
        </row>
        <row r="131">
          <cell r="J131">
            <v>200000</v>
          </cell>
        </row>
        <row r="132">
          <cell r="J132">
            <v>200000</v>
          </cell>
        </row>
        <row r="133">
          <cell r="J133">
            <v>200000</v>
          </cell>
        </row>
        <row r="134">
          <cell r="J134">
            <v>200000</v>
          </cell>
        </row>
        <row r="135">
          <cell r="J135">
            <v>200000</v>
          </cell>
        </row>
        <row r="136">
          <cell r="J136">
            <v>200000</v>
          </cell>
        </row>
        <row r="137">
          <cell r="J137">
            <v>100000</v>
          </cell>
        </row>
        <row r="138">
          <cell r="J138">
            <v>200000</v>
          </cell>
        </row>
        <row r="139">
          <cell r="J139">
            <v>200000</v>
          </cell>
        </row>
        <row r="140">
          <cell r="J140">
            <v>100000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300000</v>
          </cell>
        </row>
        <row r="144">
          <cell r="J144">
            <v>400000</v>
          </cell>
        </row>
        <row r="145">
          <cell r="J145">
            <v>200000</v>
          </cell>
        </row>
        <row r="146">
          <cell r="J146">
            <v>200000</v>
          </cell>
        </row>
        <row r="147">
          <cell r="J147">
            <v>200000</v>
          </cell>
        </row>
        <row r="148">
          <cell r="J148">
            <v>200000</v>
          </cell>
        </row>
        <row r="149">
          <cell r="J149">
            <v>600000</v>
          </cell>
        </row>
        <row r="150">
          <cell r="J150">
            <v>100000</v>
          </cell>
        </row>
        <row r="151">
          <cell r="J151">
            <v>200000</v>
          </cell>
        </row>
        <row r="152">
          <cell r="J152">
            <v>200000</v>
          </cell>
        </row>
        <row r="153">
          <cell r="J153">
            <v>200000</v>
          </cell>
        </row>
        <row r="154">
          <cell r="J154">
            <v>200000</v>
          </cell>
        </row>
        <row r="155">
          <cell r="J155">
            <v>200000</v>
          </cell>
        </row>
        <row r="156">
          <cell r="J156">
            <v>200000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200000</v>
          </cell>
        </row>
        <row r="160">
          <cell r="J160">
            <v>400000</v>
          </cell>
        </row>
        <row r="161">
          <cell r="J161">
            <v>600000</v>
          </cell>
        </row>
        <row r="162">
          <cell r="J162">
            <v>2000000</v>
          </cell>
        </row>
        <row r="163">
          <cell r="J163">
            <v>200000</v>
          </cell>
        </row>
        <row r="164">
          <cell r="J164">
            <v>200000</v>
          </cell>
        </row>
        <row r="165">
          <cell r="J165">
            <v>200000</v>
          </cell>
        </row>
        <row r="166">
          <cell r="J166">
            <v>100000</v>
          </cell>
        </row>
        <row r="167">
          <cell r="J167">
            <v>200000</v>
          </cell>
        </row>
        <row r="168">
          <cell r="J168">
            <v>200000</v>
          </cell>
        </row>
        <row r="169">
          <cell r="J169">
            <v>200000</v>
          </cell>
        </row>
        <row r="170">
          <cell r="J170">
            <v>200000</v>
          </cell>
        </row>
        <row r="171">
          <cell r="J171">
            <v>100000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200000</v>
          </cell>
        </row>
        <row r="175">
          <cell r="J175">
            <v>400000</v>
          </cell>
        </row>
        <row r="176">
          <cell r="J176">
            <v>400000</v>
          </cell>
        </row>
        <row r="177">
          <cell r="J177">
            <v>400000</v>
          </cell>
        </row>
        <row r="178">
          <cell r="J178">
            <v>400000</v>
          </cell>
        </row>
        <row r="179">
          <cell r="J179">
            <v>500000</v>
          </cell>
        </row>
        <row r="180">
          <cell r="J180">
            <v>500000</v>
          </cell>
        </row>
        <row r="181">
          <cell r="J181">
            <v>200000</v>
          </cell>
        </row>
        <row r="182">
          <cell r="J182">
            <v>200000</v>
          </cell>
        </row>
        <row r="183">
          <cell r="J183">
            <v>1500000</v>
          </cell>
        </row>
        <row r="184">
          <cell r="J184">
            <v>200000</v>
          </cell>
        </row>
        <row r="185">
          <cell r="J185">
            <v>2500000</v>
          </cell>
        </row>
        <row r="186">
          <cell r="J186">
            <v>200000</v>
          </cell>
        </row>
        <row r="187">
          <cell r="J187">
            <v>100000</v>
          </cell>
        </row>
        <row r="188">
          <cell r="J188">
            <v>200000</v>
          </cell>
        </row>
        <row r="189">
          <cell r="J189">
            <v>200000</v>
          </cell>
        </row>
        <row r="190">
          <cell r="J190">
            <v>200000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600000</v>
          </cell>
        </row>
        <row r="194">
          <cell r="J194">
            <v>600000</v>
          </cell>
        </row>
        <row r="195">
          <cell r="J195">
            <v>400000</v>
          </cell>
        </row>
        <row r="196">
          <cell r="J196">
            <v>200000</v>
          </cell>
        </row>
        <row r="197">
          <cell r="J197">
            <v>300000</v>
          </cell>
        </row>
        <row r="198">
          <cell r="J198">
            <v>2000000</v>
          </cell>
        </row>
        <row r="199">
          <cell r="J199">
            <v>2500000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200000</v>
          </cell>
        </row>
        <row r="203">
          <cell r="J203">
            <v>200000</v>
          </cell>
        </row>
        <row r="204">
          <cell r="J204">
            <v>200000</v>
          </cell>
        </row>
        <row r="205">
          <cell r="J205">
            <v>750000</v>
          </cell>
        </row>
        <row r="206">
          <cell r="J206">
            <v>500000</v>
          </cell>
        </row>
        <row r="207">
          <cell r="J207">
            <v>200000</v>
          </cell>
        </row>
        <row r="208">
          <cell r="J208">
            <v>200000</v>
          </cell>
        </row>
        <row r="209">
          <cell r="J209">
            <v>200000</v>
          </cell>
        </row>
        <row r="210">
          <cell r="J210">
            <v>200000</v>
          </cell>
        </row>
        <row r="211">
          <cell r="J211">
            <v>100000</v>
          </cell>
        </row>
        <row r="212">
          <cell r="J212">
            <v>200000</v>
          </cell>
        </row>
        <row r="213">
          <cell r="J213">
            <v>100000</v>
          </cell>
        </row>
        <row r="214">
          <cell r="J214">
            <v>600000</v>
          </cell>
        </row>
        <row r="215">
          <cell r="J215">
            <v>100000</v>
          </cell>
        </row>
        <row r="216">
          <cell r="J216">
            <v>600000</v>
          </cell>
        </row>
        <row r="217">
          <cell r="J217">
            <v>200000</v>
          </cell>
        </row>
        <row r="218">
          <cell r="J218">
            <v>0</v>
          </cell>
        </row>
        <row r="219">
          <cell r="J219">
            <v>200000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400000</v>
          </cell>
        </row>
        <row r="223">
          <cell r="J223">
            <v>600000</v>
          </cell>
        </row>
        <row r="224">
          <cell r="J224">
            <v>400000</v>
          </cell>
        </row>
        <row r="225">
          <cell r="J225">
            <v>200000</v>
          </cell>
        </row>
        <row r="226">
          <cell r="J226">
            <v>200000</v>
          </cell>
        </row>
        <row r="227">
          <cell r="J227">
            <v>200000</v>
          </cell>
        </row>
        <row r="228">
          <cell r="J228">
            <v>200000</v>
          </cell>
        </row>
        <row r="229">
          <cell r="J229">
            <v>200000</v>
          </cell>
        </row>
        <row r="230">
          <cell r="J230">
            <v>200000</v>
          </cell>
        </row>
        <row r="231">
          <cell r="J231">
            <v>200000</v>
          </cell>
        </row>
        <row r="232">
          <cell r="J232">
            <v>200000</v>
          </cell>
        </row>
        <row r="233">
          <cell r="J233">
            <v>200000</v>
          </cell>
        </row>
        <row r="234">
          <cell r="J234">
            <v>200000</v>
          </cell>
        </row>
        <row r="235">
          <cell r="J235">
            <v>200000</v>
          </cell>
        </row>
        <row r="236">
          <cell r="J236">
            <v>200000</v>
          </cell>
        </row>
        <row r="237">
          <cell r="J237">
            <v>200000</v>
          </cell>
        </row>
        <row r="238">
          <cell r="J238">
            <v>200000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400000</v>
          </cell>
        </row>
        <row r="242">
          <cell r="J242">
            <v>200000</v>
          </cell>
        </row>
        <row r="243">
          <cell r="J243">
            <v>200000</v>
          </cell>
        </row>
        <row r="244">
          <cell r="J244">
            <v>200000</v>
          </cell>
        </row>
        <row r="245">
          <cell r="J245">
            <v>0</v>
          </cell>
        </row>
        <row r="246">
          <cell r="J246">
            <v>1200000</v>
          </cell>
        </row>
        <row r="247">
          <cell r="J247">
            <v>200000</v>
          </cell>
        </row>
        <row r="248">
          <cell r="J248">
            <v>200000</v>
          </cell>
        </row>
        <row r="249">
          <cell r="J249">
            <v>200000</v>
          </cell>
        </row>
        <row r="250">
          <cell r="J250">
            <v>200000</v>
          </cell>
        </row>
        <row r="251">
          <cell r="J251">
            <v>600000</v>
          </cell>
        </row>
        <row r="252">
          <cell r="J252">
            <v>500000</v>
          </cell>
        </row>
        <row r="253">
          <cell r="J253">
            <v>500000</v>
          </cell>
        </row>
        <row r="254">
          <cell r="J254">
            <v>200000</v>
          </cell>
        </row>
        <row r="255">
          <cell r="J255">
            <v>400000</v>
          </cell>
        </row>
        <row r="256">
          <cell r="J256">
            <v>200000</v>
          </cell>
        </row>
        <row r="257">
          <cell r="J257">
            <v>100000</v>
          </cell>
        </row>
        <row r="258">
          <cell r="J258">
            <v>400000</v>
          </cell>
        </row>
        <row r="259">
          <cell r="J259">
            <v>500000</v>
          </cell>
        </row>
        <row r="260">
          <cell r="J260">
            <v>400000</v>
          </cell>
        </row>
        <row r="261">
          <cell r="J261">
            <v>200000</v>
          </cell>
        </row>
        <row r="262">
          <cell r="J262">
            <v>200000</v>
          </cell>
        </row>
        <row r="263">
          <cell r="J263">
            <v>1200000</v>
          </cell>
        </row>
        <row r="264">
          <cell r="J264">
            <v>200000</v>
          </cell>
        </row>
        <row r="265">
          <cell r="J265">
            <v>200000</v>
          </cell>
        </row>
        <row r="266">
          <cell r="J266">
            <v>400000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200000</v>
          </cell>
        </row>
        <row r="270">
          <cell r="J270">
            <v>200000</v>
          </cell>
        </row>
        <row r="271">
          <cell r="J271">
            <v>200000</v>
          </cell>
        </row>
        <row r="272">
          <cell r="J272">
            <v>200000</v>
          </cell>
        </row>
        <row r="273">
          <cell r="J273">
            <v>100000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200000</v>
          </cell>
        </row>
        <row r="277">
          <cell r="J277">
            <v>300000</v>
          </cell>
        </row>
        <row r="278">
          <cell r="J278">
            <v>400000</v>
          </cell>
        </row>
        <row r="279">
          <cell r="J279">
            <v>200000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200000</v>
          </cell>
        </row>
        <row r="283">
          <cell r="J283">
            <v>700000</v>
          </cell>
        </row>
        <row r="284">
          <cell r="J284">
            <v>200000</v>
          </cell>
        </row>
        <row r="285">
          <cell r="J285">
            <v>200000</v>
          </cell>
        </row>
        <row r="286">
          <cell r="J286">
            <v>200000</v>
          </cell>
        </row>
        <row r="287">
          <cell r="J287">
            <v>200000</v>
          </cell>
        </row>
        <row r="288">
          <cell r="J288">
            <v>200000</v>
          </cell>
        </row>
        <row r="289">
          <cell r="J289">
            <v>200000</v>
          </cell>
        </row>
        <row r="290">
          <cell r="J290">
            <v>100000</v>
          </cell>
        </row>
        <row r="291">
          <cell r="J291">
            <v>100000</v>
          </cell>
        </row>
        <row r="292">
          <cell r="J292">
            <v>200000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200000</v>
          </cell>
        </row>
        <row r="296">
          <cell r="J296">
            <v>200000</v>
          </cell>
        </row>
        <row r="297">
          <cell r="J297">
            <v>200000</v>
          </cell>
        </row>
        <row r="298">
          <cell r="J298">
            <v>200000</v>
          </cell>
        </row>
        <row r="299">
          <cell r="J299">
            <v>200000</v>
          </cell>
        </row>
        <row r="300">
          <cell r="J300">
            <v>600000</v>
          </cell>
        </row>
        <row r="301">
          <cell r="J301">
            <v>200000</v>
          </cell>
        </row>
        <row r="302">
          <cell r="J302">
            <v>200000</v>
          </cell>
        </row>
        <row r="303">
          <cell r="J303">
            <v>200000</v>
          </cell>
        </row>
        <row r="304">
          <cell r="J304">
            <v>200000</v>
          </cell>
        </row>
        <row r="305">
          <cell r="J305">
            <v>100000</v>
          </cell>
        </row>
        <row r="306">
          <cell r="J306">
            <v>200000</v>
          </cell>
        </row>
        <row r="307">
          <cell r="J307">
            <v>200000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400000</v>
          </cell>
        </row>
        <row r="311">
          <cell r="J311">
            <v>200000</v>
          </cell>
        </row>
        <row r="312">
          <cell r="J312">
            <v>400000</v>
          </cell>
        </row>
        <row r="313">
          <cell r="J313">
            <v>400000</v>
          </cell>
        </row>
        <row r="314">
          <cell r="J314">
            <v>200000</v>
          </cell>
        </row>
        <row r="315">
          <cell r="J315">
            <v>200000</v>
          </cell>
        </row>
        <row r="316">
          <cell r="J316">
            <v>200000</v>
          </cell>
        </row>
        <row r="317">
          <cell r="J317">
            <v>200000</v>
          </cell>
        </row>
        <row r="318">
          <cell r="J318">
            <v>200000</v>
          </cell>
        </row>
        <row r="319">
          <cell r="J319">
            <v>200000</v>
          </cell>
        </row>
        <row r="320">
          <cell r="J320">
            <v>0</v>
          </cell>
        </row>
        <row r="321">
          <cell r="J321">
            <v>100000</v>
          </cell>
        </row>
        <row r="322">
          <cell r="J322">
            <v>200000</v>
          </cell>
        </row>
        <row r="323">
          <cell r="J323">
            <v>200000</v>
          </cell>
        </row>
        <row r="324">
          <cell r="J324">
            <v>200000</v>
          </cell>
        </row>
        <row r="325">
          <cell r="J325">
            <v>200000</v>
          </cell>
        </row>
        <row r="326">
          <cell r="J326">
            <v>200000</v>
          </cell>
        </row>
        <row r="327">
          <cell r="J327">
            <v>200000</v>
          </cell>
        </row>
        <row r="328">
          <cell r="J328">
            <v>100000</v>
          </cell>
        </row>
        <row r="329">
          <cell r="J329">
            <v>200000</v>
          </cell>
        </row>
        <row r="330">
          <cell r="J330">
            <v>200000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300000</v>
          </cell>
        </row>
        <row r="334">
          <cell r="J334">
            <v>200000</v>
          </cell>
        </row>
        <row r="335">
          <cell r="J335">
            <v>600000</v>
          </cell>
        </row>
        <row r="336">
          <cell r="J336">
            <v>300000</v>
          </cell>
        </row>
        <row r="337">
          <cell r="J337">
            <v>300000</v>
          </cell>
        </row>
        <row r="338">
          <cell r="J338">
            <v>200000</v>
          </cell>
        </row>
        <row r="339">
          <cell r="J339">
            <v>100000</v>
          </cell>
        </row>
        <row r="340">
          <cell r="J340">
            <v>0</v>
          </cell>
        </row>
        <row r="341">
          <cell r="J341">
            <v>300000</v>
          </cell>
        </row>
        <row r="342">
          <cell r="J342">
            <v>200000</v>
          </cell>
        </row>
        <row r="343">
          <cell r="J343">
            <v>200000</v>
          </cell>
        </row>
        <row r="344">
          <cell r="J344">
            <v>200000</v>
          </cell>
        </row>
        <row r="345">
          <cell r="J345">
            <v>600000</v>
          </cell>
        </row>
        <row r="346">
          <cell r="J346">
            <v>1000000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400000</v>
          </cell>
        </row>
        <row r="352">
          <cell r="J352">
            <v>200000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600000</v>
          </cell>
        </row>
        <row r="356">
          <cell r="J356">
            <v>200000</v>
          </cell>
        </row>
        <row r="357">
          <cell r="J357">
            <v>200000</v>
          </cell>
        </row>
        <row r="358">
          <cell r="J358">
            <v>1500000</v>
          </cell>
        </row>
        <row r="359">
          <cell r="J359">
            <v>300000</v>
          </cell>
        </row>
        <row r="360">
          <cell r="J360">
            <v>1000000</v>
          </cell>
        </row>
        <row r="361">
          <cell r="J361">
            <v>300000</v>
          </cell>
        </row>
        <row r="362">
          <cell r="J362">
            <v>200000</v>
          </cell>
        </row>
        <row r="363">
          <cell r="J363">
            <v>100000</v>
          </cell>
        </row>
        <row r="364">
          <cell r="J364">
            <v>100000</v>
          </cell>
        </row>
        <row r="365">
          <cell r="J365">
            <v>200000</v>
          </cell>
        </row>
        <row r="366">
          <cell r="J366">
            <v>100000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200000</v>
          </cell>
        </row>
        <row r="370">
          <cell r="J370">
            <v>1500000</v>
          </cell>
        </row>
        <row r="371">
          <cell r="J371">
            <v>200000</v>
          </cell>
        </row>
        <row r="372">
          <cell r="J372">
            <v>2500000</v>
          </cell>
        </row>
        <row r="373">
          <cell r="J373">
            <v>600000</v>
          </cell>
        </row>
        <row r="374">
          <cell r="J374">
            <v>600000</v>
          </cell>
        </row>
        <row r="375">
          <cell r="J375">
            <v>1800000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200000</v>
          </cell>
        </row>
        <row r="379">
          <cell r="J379">
            <v>400000</v>
          </cell>
        </row>
        <row r="380">
          <cell r="J380">
            <v>1400000</v>
          </cell>
        </row>
        <row r="381">
          <cell r="J381">
            <v>200000</v>
          </cell>
        </row>
        <row r="382">
          <cell r="J382">
            <v>200000</v>
          </cell>
        </row>
        <row r="383">
          <cell r="J383">
            <v>200000</v>
          </cell>
        </row>
        <row r="384">
          <cell r="J384">
            <v>100000</v>
          </cell>
        </row>
        <row r="385">
          <cell r="J385">
            <v>600000</v>
          </cell>
        </row>
        <row r="386">
          <cell r="J386">
            <v>200000</v>
          </cell>
        </row>
        <row r="387">
          <cell r="J387">
            <v>200000</v>
          </cell>
        </row>
        <row r="388">
          <cell r="J388">
            <v>200000</v>
          </cell>
        </row>
        <row r="389">
          <cell r="J389">
            <v>200000</v>
          </cell>
        </row>
        <row r="390">
          <cell r="J390">
            <v>200000</v>
          </cell>
        </row>
        <row r="391">
          <cell r="J391">
            <v>100000</v>
          </cell>
        </row>
        <row r="392">
          <cell r="J392">
            <v>200000</v>
          </cell>
        </row>
        <row r="393">
          <cell r="J393">
            <v>100000</v>
          </cell>
        </row>
        <row r="394">
          <cell r="J394">
            <v>200000</v>
          </cell>
        </row>
        <row r="395">
          <cell r="J395">
            <v>200000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900000</v>
          </cell>
        </row>
        <row r="399">
          <cell r="J399">
            <v>400000</v>
          </cell>
        </row>
        <row r="400">
          <cell r="J400">
            <v>1400000</v>
          </cell>
        </row>
        <row r="401">
          <cell r="J401">
            <v>200000</v>
          </cell>
        </row>
        <row r="402">
          <cell r="J402">
            <v>900000</v>
          </cell>
        </row>
        <row r="403">
          <cell r="J403">
            <v>200000</v>
          </cell>
        </row>
        <row r="404">
          <cell r="J404">
            <v>200000</v>
          </cell>
        </row>
        <row r="405">
          <cell r="J405">
            <v>200000</v>
          </cell>
        </row>
        <row r="406">
          <cell r="J406">
            <v>200000</v>
          </cell>
        </row>
        <row r="407">
          <cell r="J407">
            <v>100000</v>
          </cell>
        </row>
        <row r="408">
          <cell r="J408">
            <v>200000</v>
          </cell>
        </row>
        <row r="409">
          <cell r="J409">
            <v>100000</v>
          </cell>
        </row>
        <row r="410">
          <cell r="J410">
            <v>200000</v>
          </cell>
        </row>
        <row r="411">
          <cell r="J411">
            <v>200000</v>
          </cell>
        </row>
        <row r="412">
          <cell r="J412">
            <v>100000</v>
          </cell>
        </row>
        <row r="413">
          <cell r="J413">
            <v>100000</v>
          </cell>
        </row>
        <row r="414">
          <cell r="J414">
            <v>200000</v>
          </cell>
        </row>
        <row r="415">
          <cell r="J415">
            <v>200000</v>
          </cell>
        </row>
        <row r="416">
          <cell r="J416">
            <v>200000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400000</v>
          </cell>
        </row>
        <row r="420">
          <cell r="J420">
            <v>600000</v>
          </cell>
        </row>
        <row r="421">
          <cell r="J421">
            <v>400000</v>
          </cell>
        </row>
        <row r="422">
          <cell r="J422">
            <v>200000</v>
          </cell>
        </row>
        <row r="423">
          <cell r="J423">
            <v>600000</v>
          </cell>
        </row>
        <row r="424">
          <cell r="J424">
            <v>200000</v>
          </cell>
        </row>
        <row r="425">
          <cell r="J425">
            <v>200000</v>
          </cell>
        </row>
        <row r="426">
          <cell r="J426">
            <v>200000</v>
          </cell>
        </row>
        <row r="427">
          <cell r="J427">
            <v>200000</v>
          </cell>
        </row>
        <row r="428">
          <cell r="J428">
            <v>100000</v>
          </cell>
        </row>
        <row r="429">
          <cell r="J429">
            <v>200000</v>
          </cell>
        </row>
        <row r="430">
          <cell r="J430">
            <v>200000</v>
          </cell>
        </row>
        <row r="431">
          <cell r="J431">
            <v>100000</v>
          </cell>
        </row>
        <row r="432">
          <cell r="J432">
            <v>200000</v>
          </cell>
        </row>
        <row r="433">
          <cell r="J433">
            <v>100000</v>
          </cell>
        </row>
        <row r="434">
          <cell r="J434">
            <v>200000</v>
          </cell>
        </row>
        <row r="435">
          <cell r="J435">
            <v>200000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400000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200000</v>
          </cell>
        </row>
        <row r="449">
          <cell r="J449">
            <v>200000</v>
          </cell>
        </row>
        <row r="450">
          <cell r="J450">
            <v>200000</v>
          </cell>
        </row>
        <row r="451">
          <cell r="J451">
            <v>400000</v>
          </cell>
        </row>
        <row r="452">
          <cell r="J452">
            <v>200000</v>
          </cell>
        </row>
        <row r="453">
          <cell r="J453">
            <v>200000</v>
          </cell>
        </row>
        <row r="454">
          <cell r="J454">
            <v>100000</v>
          </cell>
        </row>
        <row r="455">
          <cell r="J455">
            <v>200000</v>
          </cell>
        </row>
        <row r="456">
          <cell r="J456">
            <v>200000</v>
          </cell>
        </row>
        <row r="457">
          <cell r="J457">
            <v>100000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200000</v>
          </cell>
        </row>
        <row r="467">
          <cell r="J467">
            <v>0</v>
          </cell>
        </row>
        <row r="469">
          <cell r="J469">
            <v>124400000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KARTU"/>
      <sheetName val="BUKU KARTU"/>
      <sheetName val="COA"/>
      <sheetName val="JURNAL"/>
      <sheetName val="BUKU BESAR"/>
      <sheetName val="TRIAL BALANCE"/>
      <sheetName val="TRIWULAN"/>
      <sheetName val="MUTASI ARUS KAS"/>
      <sheetName val="H O M E"/>
      <sheetName val="POSISI KEUANGAN"/>
      <sheetName val="LAP. AKTIVITAS"/>
      <sheetName val="LAP. PERUBAHAN EKUITAS"/>
      <sheetName val="ARUS KAS"/>
      <sheetName val="CATATAN LK"/>
      <sheetName val="H P P"/>
      <sheetName val="CALK AKTIVITAS"/>
      <sheetName val="RATIO"/>
      <sheetName val="PIUTANG USAHA"/>
      <sheetName val="Sheet1"/>
    </sheetNames>
    <sheetDataSet>
      <sheetData sheetId="0" refreshError="1"/>
      <sheetData sheetId="1" refreshError="1"/>
      <sheetData sheetId="2" refreshError="1">
        <row r="7">
          <cell r="B7">
            <v>100000</v>
          </cell>
          <cell r="C7" t="str">
            <v>AKTIVA</v>
          </cell>
          <cell r="D7">
            <v>100000</v>
          </cell>
          <cell r="E7" t="str">
            <v>DEBET</v>
          </cell>
          <cell r="F7" t="str">
            <v>NERACA</v>
          </cell>
        </row>
        <row r="8">
          <cell r="B8">
            <v>110000</v>
          </cell>
          <cell r="C8" t="str">
            <v>Aktiva Lancar</v>
          </cell>
          <cell r="D8">
            <v>110000</v>
          </cell>
          <cell r="E8" t="str">
            <v>DEBET</v>
          </cell>
          <cell r="F8" t="str">
            <v>NERACA</v>
          </cell>
        </row>
        <row r="9">
          <cell r="B9">
            <v>111000</v>
          </cell>
          <cell r="C9" t="str">
            <v>Kas</v>
          </cell>
          <cell r="D9">
            <v>111000</v>
          </cell>
          <cell r="E9" t="str">
            <v>DEBET</v>
          </cell>
          <cell r="F9" t="str">
            <v>NERACA</v>
          </cell>
        </row>
        <row r="10">
          <cell r="B10">
            <v>111100</v>
          </cell>
          <cell r="C10" t="str">
            <v>Kas Besar</v>
          </cell>
          <cell r="D10">
            <v>111100</v>
          </cell>
          <cell r="E10" t="str">
            <v>DEBET</v>
          </cell>
          <cell r="F10" t="str">
            <v>NERACA</v>
          </cell>
          <cell r="G10">
            <v>64020513.029998779</v>
          </cell>
          <cell r="H10">
            <v>0</v>
          </cell>
        </row>
        <row r="11">
          <cell r="B11">
            <v>111200</v>
          </cell>
          <cell r="C11" t="str">
            <v>Kas Kecil</v>
          </cell>
          <cell r="D11">
            <v>111200</v>
          </cell>
          <cell r="E11" t="str">
            <v>DEBET</v>
          </cell>
          <cell r="F11" t="str">
            <v>NERACA</v>
          </cell>
          <cell r="G11">
            <v>0</v>
          </cell>
          <cell r="H11">
            <v>0</v>
          </cell>
        </row>
        <row r="12">
          <cell r="B12">
            <v>112000</v>
          </cell>
          <cell r="C12" t="str">
            <v>Bank</v>
          </cell>
          <cell r="D12">
            <v>112000</v>
          </cell>
          <cell r="E12" t="str">
            <v>DEBET</v>
          </cell>
          <cell r="F12" t="str">
            <v>NERACA</v>
          </cell>
          <cell r="G12">
            <v>0</v>
          </cell>
          <cell r="H12">
            <v>0</v>
          </cell>
        </row>
        <row r="13">
          <cell r="B13">
            <v>112100</v>
          </cell>
          <cell r="C13" t="str">
            <v>Bank Mandiri Kapasan</v>
          </cell>
          <cell r="D13">
            <v>112100</v>
          </cell>
          <cell r="E13" t="str">
            <v>DEBET</v>
          </cell>
          <cell r="F13" t="str">
            <v>NERACA</v>
          </cell>
          <cell r="G13">
            <v>467206893</v>
          </cell>
          <cell r="H13">
            <v>0</v>
          </cell>
        </row>
        <row r="14">
          <cell r="B14">
            <v>112200</v>
          </cell>
          <cell r="C14" t="str">
            <v>Bank Mandiri Swandayani</v>
          </cell>
          <cell r="D14">
            <v>112200</v>
          </cell>
          <cell r="E14" t="str">
            <v>DEBET</v>
          </cell>
          <cell r="F14" t="str">
            <v>NERACA</v>
          </cell>
          <cell r="G14">
            <v>96439186.619999886</v>
          </cell>
          <cell r="H14">
            <v>0</v>
          </cell>
        </row>
        <row r="15">
          <cell r="B15">
            <v>112300</v>
          </cell>
          <cell r="C15" t="str">
            <v>Bank Permata</v>
          </cell>
          <cell r="D15">
            <v>112300</v>
          </cell>
          <cell r="E15" t="str">
            <v>DEBET</v>
          </cell>
          <cell r="F15" t="str">
            <v>NERACA</v>
          </cell>
          <cell r="G15">
            <v>0</v>
          </cell>
          <cell r="H15">
            <v>0</v>
          </cell>
        </row>
        <row r="16">
          <cell r="B16">
            <v>112400</v>
          </cell>
          <cell r="C16" t="str">
            <v>Bank Bukopin Syariah</v>
          </cell>
          <cell r="D16">
            <v>112400</v>
          </cell>
          <cell r="E16" t="str">
            <v>DEBET</v>
          </cell>
          <cell r="F16" t="str">
            <v>NERACA</v>
          </cell>
          <cell r="G16">
            <v>887555172.54394531</v>
          </cell>
          <cell r="H16">
            <v>0</v>
          </cell>
        </row>
        <row r="17">
          <cell r="B17">
            <v>112500</v>
          </cell>
          <cell r="C17" t="str">
            <v>Bank Bukopin Syariah (Tabis)</v>
          </cell>
          <cell r="D17">
            <v>112500</v>
          </cell>
          <cell r="E17" t="str">
            <v>DEBET</v>
          </cell>
          <cell r="F17" t="str">
            <v>NERACA</v>
          </cell>
          <cell r="G17">
            <v>0</v>
          </cell>
          <cell r="H17">
            <v>0</v>
          </cell>
        </row>
        <row r="18">
          <cell r="B18">
            <v>112600</v>
          </cell>
          <cell r="C18" t="str">
            <v>Bank Central Asia</v>
          </cell>
          <cell r="D18">
            <v>112600</v>
          </cell>
          <cell r="E18" t="str">
            <v>DEBET</v>
          </cell>
          <cell r="F18" t="str">
            <v>NERACA</v>
          </cell>
          <cell r="G18">
            <v>489087033.9600029</v>
          </cell>
          <cell r="H18">
            <v>0</v>
          </cell>
        </row>
        <row r="19">
          <cell r="B19">
            <v>112700</v>
          </cell>
          <cell r="C19" t="str">
            <v>Bank Jatim</v>
          </cell>
          <cell r="D19">
            <v>112700</v>
          </cell>
          <cell r="E19" t="str">
            <v>DEBET</v>
          </cell>
          <cell r="F19" t="str">
            <v>NERACA</v>
          </cell>
          <cell r="G19">
            <v>169825120.1999979</v>
          </cell>
          <cell r="H19">
            <v>0</v>
          </cell>
        </row>
        <row r="20">
          <cell r="B20">
            <v>112800</v>
          </cell>
          <cell r="C20" t="str">
            <v>Bank Muamalat</v>
          </cell>
          <cell r="D20">
            <v>112800</v>
          </cell>
          <cell r="E20" t="str">
            <v>DEBET</v>
          </cell>
          <cell r="F20" t="str">
            <v>NERACA</v>
          </cell>
          <cell r="G20">
            <v>0</v>
          </cell>
          <cell r="H20">
            <v>0</v>
          </cell>
        </row>
        <row r="21">
          <cell r="B21">
            <v>112910</v>
          </cell>
          <cell r="C21" t="str">
            <v>Bank Rakyat Indonesia 1</v>
          </cell>
          <cell r="D21">
            <v>112910</v>
          </cell>
          <cell r="E21" t="str">
            <v>DEBET</v>
          </cell>
          <cell r="F21" t="str">
            <v>NERACA</v>
          </cell>
          <cell r="G21">
            <v>1103835405</v>
          </cell>
          <cell r="H21">
            <v>0</v>
          </cell>
        </row>
        <row r="22">
          <cell r="B22">
            <v>112920</v>
          </cell>
          <cell r="C22" t="str">
            <v>Bank Rakyat Indonesia 2</v>
          </cell>
          <cell r="D22">
            <v>112920</v>
          </cell>
          <cell r="E22" t="str">
            <v>DEBET</v>
          </cell>
          <cell r="F22" t="str">
            <v>NERACA</v>
          </cell>
          <cell r="G22">
            <v>0</v>
          </cell>
          <cell r="H22">
            <v>0</v>
          </cell>
        </row>
        <row r="23">
          <cell r="B23">
            <v>112930</v>
          </cell>
          <cell r="C23" t="str">
            <v>BNI</v>
          </cell>
          <cell r="D23">
            <v>112930</v>
          </cell>
          <cell r="E23" t="str">
            <v>DEBET</v>
          </cell>
          <cell r="F23" t="str">
            <v>NERACA</v>
          </cell>
          <cell r="G23">
            <v>201844373</v>
          </cell>
          <cell r="H23">
            <v>0</v>
          </cell>
        </row>
        <row r="24">
          <cell r="B24">
            <v>112940</v>
          </cell>
          <cell r="C24" t="str">
            <v>Bank Mandiri Kapasan Apotik</v>
          </cell>
          <cell r="D24">
            <v>112940</v>
          </cell>
          <cell r="E24" t="str">
            <v>DEBET</v>
          </cell>
          <cell r="F24" t="str">
            <v>NERACA</v>
          </cell>
          <cell r="G24">
            <v>-1.430511474609375E-6</v>
          </cell>
          <cell r="H24">
            <v>0</v>
          </cell>
        </row>
        <row r="25">
          <cell r="B25">
            <v>112950</v>
          </cell>
          <cell r="C25" t="str">
            <v>Bank Mandiri Kapasan Optik</v>
          </cell>
          <cell r="D25">
            <v>112950</v>
          </cell>
          <cell r="E25" t="str">
            <v>DEBET</v>
          </cell>
          <cell r="F25" t="str">
            <v>NERACA</v>
          </cell>
          <cell r="G25">
            <v>3.5762786865234375E-7</v>
          </cell>
          <cell r="H25">
            <v>0</v>
          </cell>
        </row>
        <row r="26">
          <cell r="B26">
            <v>112960</v>
          </cell>
          <cell r="C26" t="str">
            <v>BRI Syariah</v>
          </cell>
          <cell r="D26">
            <v>112960</v>
          </cell>
          <cell r="E26" t="str">
            <v>DEBET</v>
          </cell>
          <cell r="F26" t="str">
            <v>NERACA</v>
          </cell>
          <cell r="G26">
            <v>0</v>
          </cell>
          <cell r="H26">
            <v>0</v>
          </cell>
        </row>
        <row r="27">
          <cell r="B27">
            <v>112970</v>
          </cell>
          <cell r="C27" t="str">
            <v>Bank Muamalat Giro</v>
          </cell>
          <cell r="D27">
            <v>112970</v>
          </cell>
          <cell r="E27" t="str">
            <v>DEBET</v>
          </cell>
          <cell r="F27" t="str">
            <v>NERACA</v>
          </cell>
          <cell r="G27">
            <v>0</v>
          </cell>
          <cell r="H27">
            <v>0</v>
          </cell>
        </row>
        <row r="28">
          <cell r="B28">
            <v>112980</v>
          </cell>
          <cell r="C28" t="str">
            <v>Bank Mandiri Lasic</v>
          </cell>
          <cell r="D28">
            <v>112980</v>
          </cell>
          <cell r="E28" t="str">
            <v>DEBET</v>
          </cell>
          <cell r="F28" t="str">
            <v>NERACA</v>
          </cell>
          <cell r="G28">
            <v>30448956.699997425</v>
          </cell>
          <cell r="H28">
            <v>0</v>
          </cell>
        </row>
        <row r="29">
          <cell r="B29">
            <v>112990</v>
          </cell>
          <cell r="C29" t="str">
            <v>BCA Lasic</v>
          </cell>
          <cell r="D29">
            <v>112990</v>
          </cell>
          <cell r="E29" t="str">
            <v>DEBET</v>
          </cell>
          <cell r="F29" t="str">
            <v>NERACA</v>
          </cell>
          <cell r="G29">
            <v>196888700.92000008</v>
          </cell>
          <cell r="H29">
            <v>0</v>
          </cell>
        </row>
        <row r="30">
          <cell r="B30">
            <v>112991</v>
          </cell>
          <cell r="C30" t="str">
            <v>BSB Matic</v>
          </cell>
          <cell r="D30">
            <v>112991</v>
          </cell>
          <cell r="E30" t="str">
            <v>DEBET</v>
          </cell>
          <cell r="F30" t="str">
            <v>NERACA</v>
          </cell>
          <cell r="G30">
            <v>26567640.06000042</v>
          </cell>
          <cell r="H30">
            <v>0</v>
          </cell>
        </row>
        <row r="31">
          <cell r="B31">
            <v>113000</v>
          </cell>
          <cell r="C31" t="str">
            <v>Investasi Jangka Pendek</v>
          </cell>
          <cell r="D31">
            <v>113000</v>
          </cell>
          <cell r="E31" t="str">
            <v>DEBET</v>
          </cell>
          <cell r="F31" t="str">
            <v>NERACA</v>
          </cell>
          <cell r="G31">
            <v>1000000000</v>
          </cell>
          <cell r="H31">
            <v>0</v>
          </cell>
        </row>
        <row r="32">
          <cell r="B32">
            <v>114000</v>
          </cell>
          <cell r="C32" t="str">
            <v>Piutang</v>
          </cell>
          <cell r="D32">
            <v>114000</v>
          </cell>
          <cell r="E32" t="str">
            <v>DEBET</v>
          </cell>
          <cell r="F32" t="str">
            <v>NERACA</v>
          </cell>
          <cell r="G32">
            <v>0</v>
          </cell>
          <cell r="H32">
            <v>0</v>
          </cell>
        </row>
        <row r="33">
          <cell r="B33">
            <v>114100</v>
          </cell>
          <cell r="C33" t="str">
            <v>Piutang Usaha</v>
          </cell>
          <cell r="D33">
            <v>114100</v>
          </cell>
          <cell r="E33" t="str">
            <v>DEBET</v>
          </cell>
          <cell r="F33" t="str">
            <v>NERACA</v>
          </cell>
          <cell r="G33">
            <v>9655021678</v>
          </cell>
          <cell r="H33">
            <v>0</v>
          </cell>
        </row>
        <row r="34">
          <cell r="B34">
            <v>114200</v>
          </cell>
          <cell r="C34" t="str">
            <v>Piutang Lain- lain</v>
          </cell>
          <cell r="D34">
            <v>114200</v>
          </cell>
          <cell r="E34" t="str">
            <v>DEBET</v>
          </cell>
          <cell r="F34" t="str">
            <v>NERACA</v>
          </cell>
          <cell r="G34">
            <v>0</v>
          </cell>
          <cell r="H34">
            <v>0</v>
          </cell>
        </row>
        <row r="35">
          <cell r="B35">
            <v>115000</v>
          </cell>
          <cell r="C35" t="str">
            <v xml:space="preserve">Penyisihan Piutang </v>
          </cell>
          <cell r="D35">
            <v>115000</v>
          </cell>
          <cell r="E35" t="str">
            <v>DEBET</v>
          </cell>
          <cell r="F35" t="str">
            <v>NERACA</v>
          </cell>
          <cell r="G35">
            <v>0</v>
          </cell>
          <cell r="H35">
            <v>0</v>
          </cell>
        </row>
        <row r="36">
          <cell r="B36">
            <v>115100</v>
          </cell>
          <cell r="C36" t="str">
            <v>Penyisihan Piutang Usaha</v>
          </cell>
          <cell r="D36">
            <v>115100</v>
          </cell>
          <cell r="E36" t="str">
            <v>DEBET</v>
          </cell>
          <cell r="F36" t="str">
            <v>NERACA</v>
          </cell>
          <cell r="G36">
            <v>-19500000</v>
          </cell>
          <cell r="H36">
            <v>0</v>
          </cell>
        </row>
        <row r="37">
          <cell r="B37">
            <v>115200</v>
          </cell>
          <cell r="C37" t="str">
            <v>Penyisihan Piutang Lain-lain</v>
          </cell>
          <cell r="D37">
            <v>115200</v>
          </cell>
          <cell r="E37" t="str">
            <v>DEBET</v>
          </cell>
          <cell r="F37" t="str">
            <v>NERACA</v>
          </cell>
          <cell r="G37">
            <v>0</v>
          </cell>
          <cell r="H37">
            <v>0</v>
          </cell>
        </row>
        <row r="38">
          <cell r="B38">
            <v>116000</v>
          </cell>
          <cell r="C38" t="str">
            <v>Sediaan</v>
          </cell>
          <cell r="D38">
            <v>116000</v>
          </cell>
          <cell r="E38" t="str">
            <v>DEBET</v>
          </cell>
          <cell r="F38" t="str">
            <v>NERACA</v>
          </cell>
          <cell r="G38">
            <v>0</v>
          </cell>
          <cell r="H38">
            <v>0</v>
          </cell>
        </row>
        <row r="39">
          <cell r="B39">
            <v>116100</v>
          </cell>
          <cell r="C39" t="str">
            <v>Sediaan Obat</v>
          </cell>
          <cell r="D39">
            <v>116100</v>
          </cell>
          <cell r="E39" t="str">
            <v>DEBET</v>
          </cell>
          <cell r="F39" t="str">
            <v>NERACA</v>
          </cell>
          <cell r="G39">
            <v>295473381</v>
          </cell>
          <cell r="H39">
            <v>0</v>
          </cell>
        </row>
        <row r="40">
          <cell r="B40">
            <v>116200</v>
          </cell>
          <cell r="C40" t="str">
            <v>Sediaan Benang</v>
          </cell>
          <cell r="D40">
            <v>116200</v>
          </cell>
          <cell r="E40" t="str">
            <v>DEBET</v>
          </cell>
          <cell r="F40" t="str">
            <v>NERACA</v>
          </cell>
          <cell r="G40">
            <v>383005241</v>
          </cell>
          <cell r="H40">
            <v>0</v>
          </cell>
        </row>
        <row r="41">
          <cell r="B41">
            <v>116300</v>
          </cell>
          <cell r="C41" t="str">
            <v>Sediaan Viscoelastic</v>
          </cell>
          <cell r="D41">
            <v>116300</v>
          </cell>
          <cell r="E41" t="str">
            <v>DEBET</v>
          </cell>
          <cell r="F41" t="str">
            <v>NERACA</v>
          </cell>
          <cell r="G41">
            <v>120124494</v>
          </cell>
          <cell r="H41">
            <v>0</v>
          </cell>
        </row>
        <row r="42">
          <cell r="B42">
            <v>116400</v>
          </cell>
          <cell r="C42" t="str">
            <v>Sediaan Instrumen Medis</v>
          </cell>
          <cell r="D42">
            <v>116400</v>
          </cell>
          <cell r="E42" t="str">
            <v>DEBET</v>
          </cell>
          <cell r="F42" t="str">
            <v>NERACA</v>
          </cell>
          <cell r="G42">
            <v>249094862</v>
          </cell>
          <cell r="H42">
            <v>0</v>
          </cell>
        </row>
        <row r="43">
          <cell r="B43">
            <v>116500</v>
          </cell>
          <cell r="C43" t="str">
            <v>Sediaan Bahan Habis Pakai</v>
          </cell>
          <cell r="D43">
            <v>116500</v>
          </cell>
          <cell r="E43" t="str">
            <v>DEBET</v>
          </cell>
          <cell r="F43" t="str">
            <v>NERACA</v>
          </cell>
          <cell r="G43">
            <v>1074916492</v>
          </cell>
          <cell r="H43">
            <v>0</v>
          </cell>
        </row>
        <row r="44">
          <cell r="B44">
            <v>116600</v>
          </cell>
          <cell r="C44" t="str">
            <v>Sediaan Apotik</v>
          </cell>
          <cell r="D44">
            <v>116600</v>
          </cell>
          <cell r="E44" t="str">
            <v>DEBET</v>
          </cell>
          <cell r="F44" t="str">
            <v>NERACA</v>
          </cell>
          <cell r="G44">
            <v>1269873219</v>
          </cell>
          <cell r="H44">
            <v>0</v>
          </cell>
        </row>
        <row r="45">
          <cell r="B45">
            <v>116700</v>
          </cell>
          <cell r="C45" t="str">
            <v>Sediaan Optik</v>
          </cell>
          <cell r="D45">
            <v>116700</v>
          </cell>
          <cell r="E45" t="str">
            <v>DEBET</v>
          </cell>
          <cell r="F45" t="str">
            <v>NERACA</v>
          </cell>
          <cell r="G45">
            <v>116380000</v>
          </cell>
          <cell r="H45">
            <v>0</v>
          </cell>
        </row>
        <row r="46">
          <cell r="B46">
            <v>116800</v>
          </cell>
          <cell r="C46" t="str">
            <v>Sediaan Lasik</v>
          </cell>
          <cell r="D46">
            <v>116800</v>
          </cell>
          <cell r="E46" t="str">
            <v>DEBET</v>
          </cell>
          <cell r="F46" t="str">
            <v>NERACA</v>
          </cell>
          <cell r="G46">
            <v>0</v>
          </cell>
          <cell r="H46">
            <v>0</v>
          </cell>
        </row>
        <row r="47">
          <cell r="B47">
            <v>116900</v>
          </cell>
          <cell r="C47" t="str">
            <v>Sediaan Suplies Kantor</v>
          </cell>
          <cell r="D47">
            <v>116900</v>
          </cell>
          <cell r="E47" t="str">
            <v>DEBET</v>
          </cell>
          <cell r="F47" t="str">
            <v>NERACA</v>
          </cell>
          <cell r="G47">
            <v>0</v>
          </cell>
          <cell r="H47">
            <v>0</v>
          </cell>
        </row>
        <row r="48">
          <cell r="B48">
            <v>117000</v>
          </cell>
          <cell r="C48" t="str">
            <v>Pajak Dibayar Dimuka</v>
          </cell>
          <cell r="D48">
            <v>117000</v>
          </cell>
          <cell r="E48" t="str">
            <v>DEBET</v>
          </cell>
          <cell r="F48" t="str">
            <v>NERACA</v>
          </cell>
          <cell r="G48">
            <v>0</v>
          </cell>
          <cell r="H48">
            <v>0</v>
          </cell>
        </row>
        <row r="49">
          <cell r="B49">
            <v>117100</v>
          </cell>
          <cell r="C49" t="str">
            <v>Pajak Penghasilan Dibayar Dimuka</v>
          </cell>
          <cell r="D49">
            <v>117100</v>
          </cell>
          <cell r="E49" t="str">
            <v>DEBET</v>
          </cell>
          <cell r="F49" t="str">
            <v>NERACA</v>
          </cell>
          <cell r="G49">
            <v>0</v>
          </cell>
          <cell r="H49">
            <v>0</v>
          </cell>
        </row>
        <row r="50">
          <cell r="B50">
            <v>118000</v>
          </cell>
          <cell r="C50" t="str">
            <v>Uang Muka dan Jaminan</v>
          </cell>
          <cell r="D50">
            <v>118000</v>
          </cell>
          <cell r="E50" t="str">
            <v>DEBET</v>
          </cell>
          <cell r="F50" t="str">
            <v>NERACA</v>
          </cell>
          <cell r="G50">
            <v>0</v>
          </cell>
          <cell r="H50">
            <v>0</v>
          </cell>
        </row>
        <row r="51">
          <cell r="B51">
            <v>118100</v>
          </cell>
          <cell r="C51" t="str">
            <v>Uang Muka</v>
          </cell>
          <cell r="D51">
            <v>118100</v>
          </cell>
          <cell r="E51" t="str">
            <v>DEBET</v>
          </cell>
          <cell r="F51" t="str">
            <v>NERACA</v>
          </cell>
          <cell r="G51">
            <v>1257507400</v>
          </cell>
          <cell r="H51">
            <v>0</v>
          </cell>
        </row>
        <row r="52">
          <cell r="B52">
            <v>118200</v>
          </cell>
          <cell r="C52" t="str">
            <v>Asuransi Dibayar Dimuka</v>
          </cell>
          <cell r="D52">
            <v>118200</v>
          </cell>
          <cell r="E52" t="str">
            <v>DEBET</v>
          </cell>
          <cell r="F52" t="str">
            <v>NERACA</v>
          </cell>
          <cell r="G52">
            <v>20875667.333333332</v>
          </cell>
          <cell r="H52">
            <v>0</v>
          </cell>
        </row>
        <row r="53">
          <cell r="B53">
            <v>118300</v>
          </cell>
          <cell r="C53" t="str">
            <v>Sewa Dibayar Dimuka</v>
          </cell>
          <cell r="D53">
            <v>118300</v>
          </cell>
          <cell r="E53" t="str">
            <v>DEBET</v>
          </cell>
          <cell r="F53" t="str">
            <v>NERACA</v>
          </cell>
          <cell r="G53">
            <v>107625000.3333334</v>
          </cell>
          <cell r="H53">
            <v>0</v>
          </cell>
        </row>
        <row r="54">
          <cell r="B54">
            <v>119000</v>
          </cell>
          <cell r="C54" t="str">
            <v>Setoran Dalam Perjalanan</v>
          </cell>
          <cell r="D54">
            <v>119000</v>
          </cell>
          <cell r="E54" t="str">
            <v>DEBET</v>
          </cell>
          <cell r="F54" t="str">
            <v>NERACA</v>
          </cell>
          <cell r="G54">
            <v>419541900</v>
          </cell>
          <cell r="H54">
            <v>0</v>
          </cell>
        </row>
        <row r="55">
          <cell r="B55">
            <v>120000</v>
          </cell>
          <cell r="C55" t="str">
            <v>Aktiva Tidak Lancar</v>
          </cell>
          <cell r="D55">
            <v>120000</v>
          </cell>
          <cell r="E55" t="str">
            <v>DEBET</v>
          </cell>
          <cell r="F55" t="str">
            <v>NERACA</v>
          </cell>
          <cell r="G55">
            <v>0</v>
          </cell>
          <cell r="H55">
            <v>0</v>
          </cell>
        </row>
        <row r="56">
          <cell r="B56">
            <v>121000</v>
          </cell>
          <cell r="C56" t="str">
            <v>Aktiva Pajak Tangguhan</v>
          </cell>
          <cell r="D56">
            <v>121000</v>
          </cell>
          <cell r="E56" t="str">
            <v>DEBET</v>
          </cell>
          <cell r="F56" t="str">
            <v>NERACA</v>
          </cell>
          <cell r="G56">
            <v>0</v>
          </cell>
          <cell r="H56">
            <v>0</v>
          </cell>
        </row>
        <row r="57">
          <cell r="B57">
            <v>122000</v>
          </cell>
          <cell r="C57" t="str">
            <v>Investasi Pada Perusahaan Asosiasi (Penyertaan)</v>
          </cell>
          <cell r="D57">
            <v>122000</v>
          </cell>
          <cell r="E57" t="str">
            <v>DEBET</v>
          </cell>
          <cell r="F57" t="str">
            <v>NERACA</v>
          </cell>
          <cell r="G57">
            <v>0</v>
          </cell>
          <cell r="H57">
            <v>0</v>
          </cell>
        </row>
        <row r="58">
          <cell r="B58">
            <v>123000</v>
          </cell>
          <cell r="C58" t="str">
            <v>Investasi Jangka Panjang Lain</v>
          </cell>
          <cell r="D58">
            <v>123000</v>
          </cell>
          <cell r="E58" t="str">
            <v>DEBET</v>
          </cell>
          <cell r="F58" t="str">
            <v>NERACA</v>
          </cell>
          <cell r="G58">
            <v>0</v>
          </cell>
          <cell r="H58">
            <v>0</v>
          </cell>
        </row>
        <row r="59">
          <cell r="B59">
            <v>124000</v>
          </cell>
          <cell r="C59" t="str">
            <v>Aktiva Tetap Harga Perolehan</v>
          </cell>
          <cell r="D59">
            <v>124000</v>
          </cell>
          <cell r="E59" t="str">
            <v>DEBET</v>
          </cell>
          <cell r="F59" t="str">
            <v>NERACA</v>
          </cell>
          <cell r="G59">
            <v>0</v>
          </cell>
          <cell r="H59">
            <v>0</v>
          </cell>
        </row>
        <row r="60">
          <cell r="B60">
            <v>124100</v>
          </cell>
          <cell r="C60" t="str">
            <v>Tanah.</v>
          </cell>
          <cell r="D60">
            <v>124100</v>
          </cell>
          <cell r="E60" t="str">
            <v>DEBET</v>
          </cell>
          <cell r="F60" t="str">
            <v>NERACA</v>
          </cell>
          <cell r="G60">
            <v>1891783865</v>
          </cell>
          <cell r="H60">
            <v>0</v>
          </cell>
        </row>
        <row r="61">
          <cell r="B61">
            <v>124200</v>
          </cell>
          <cell r="C61" t="str">
            <v>Gedung.</v>
          </cell>
          <cell r="D61">
            <v>124200</v>
          </cell>
          <cell r="E61" t="str">
            <v>DEBET</v>
          </cell>
          <cell r="F61" t="str">
            <v>NERACA</v>
          </cell>
          <cell r="G61">
            <v>9387302612</v>
          </cell>
          <cell r="H61">
            <v>0</v>
          </cell>
        </row>
        <row r="62">
          <cell r="B62">
            <v>124300</v>
          </cell>
          <cell r="C62" t="str">
            <v>Inventaris Medis.</v>
          </cell>
          <cell r="D62">
            <v>124300</v>
          </cell>
          <cell r="E62" t="str">
            <v>DEBET</v>
          </cell>
          <cell r="F62" t="str">
            <v>NERACA</v>
          </cell>
          <cell r="G62">
            <v>32418956332</v>
          </cell>
          <cell r="H62">
            <v>0</v>
          </cell>
        </row>
        <row r="63">
          <cell r="B63">
            <v>124400</v>
          </cell>
          <cell r="C63" t="str">
            <v>Inventaris Non Medis.</v>
          </cell>
          <cell r="D63">
            <v>124400</v>
          </cell>
          <cell r="E63" t="str">
            <v>DEBET</v>
          </cell>
          <cell r="F63" t="str">
            <v>NERACA</v>
          </cell>
          <cell r="G63">
            <v>7750066996</v>
          </cell>
          <cell r="H63">
            <v>0</v>
          </cell>
        </row>
        <row r="64">
          <cell r="B64">
            <v>124500</v>
          </cell>
          <cell r="C64" t="str">
            <v>Kendaraan Bermotor.</v>
          </cell>
          <cell r="D64">
            <v>124500</v>
          </cell>
          <cell r="E64" t="str">
            <v>DEBET</v>
          </cell>
          <cell r="F64" t="str">
            <v>NERACA</v>
          </cell>
          <cell r="G64">
            <v>1054013763</v>
          </cell>
          <cell r="H64">
            <v>0</v>
          </cell>
        </row>
        <row r="65">
          <cell r="B65">
            <v>124600</v>
          </cell>
          <cell r="C65" t="str">
            <v>Aktiva Unit Penunjang.</v>
          </cell>
          <cell r="D65">
            <v>124600</v>
          </cell>
          <cell r="E65" t="str">
            <v>DEBET</v>
          </cell>
          <cell r="F65" t="str">
            <v>NERACA</v>
          </cell>
          <cell r="G65">
            <v>3074146402.272727</v>
          </cell>
          <cell r="H65">
            <v>0</v>
          </cell>
        </row>
        <row r="66">
          <cell r="B66">
            <v>125000</v>
          </cell>
          <cell r="C66" t="str">
            <v>Aktiva Tetap Akumulasi Depresiasi</v>
          </cell>
          <cell r="D66">
            <v>125000</v>
          </cell>
          <cell r="E66" t="str">
            <v>KREDIT</v>
          </cell>
          <cell r="F66" t="str">
            <v>NERACA</v>
          </cell>
          <cell r="G66">
            <v>0</v>
          </cell>
          <cell r="H66">
            <v>0</v>
          </cell>
        </row>
        <row r="67">
          <cell r="B67">
            <v>125100</v>
          </cell>
          <cell r="C67" t="str">
            <v>Gedung</v>
          </cell>
          <cell r="D67">
            <v>125100</v>
          </cell>
          <cell r="E67" t="str">
            <v>KREDIT</v>
          </cell>
          <cell r="F67" t="str">
            <v>NERACA</v>
          </cell>
          <cell r="G67">
            <v>0</v>
          </cell>
          <cell r="H67">
            <v>4476926288</v>
          </cell>
        </row>
        <row r="68">
          <cell r="B68">
            <v>125200</v>
          </cell>
          <cell r="C68" t="str">
            <v>Inventaris Medis</v>
          </cell>
          <cell r="D68">
            <v>125200</v>
          </cell>
          <cell r="E68" t="str">
            <v>KREDIT</v>
          </cell>
          <cell r="F68" t="str">
            <v>NERACA</v>
          </cell>
          <cell r="G68">
            <v>0</v>
          </cell>
          <cell r="H68">
            <v>18090139400</v>
          </cell>
        </row>
        <row r="69">
          <cell r="B69">
            <v>125300</v>
          </cell>
          <cell r="C69" t="str">
            <v>Inventaris Non Medis</v>
          </cell>
          <cell r="D69">
            <v>125300</v>
          </cell>
          <cell r="E69" t="str">
            <v>KREDIT</v>
          </cell>
          <cell r="F69" t="str">
            <v>NERACA</v>
          </cell>
          <cell r="G69">
            <v>0</v>
          </cell>
          <cell r="H69">
            <v>6487952571</v>
          </cell>
        </row>
        <row r="70">
          <cell r="B70">
            <v>125400</v>
          </cell>
          <cell r="C70" t="str">
            <v>Kendaraan Bermotor</v>
          </cell>
          <cell r="D70">
            <v>125400</v>
          </cell>
          <cell r="E70" t="str">
            <v>KREDIT</v>
          </cell>
          <cell r="F70" t="str">
            <v>NERACA</v>
          </cell>
          <cell r="G70">
            <v>0</v>
          </cell>
          <cell r="H70">
            <v>742345380</v>
          </cell>
        </row>
        <row r="71">
          <cell r="B71">
            <v>125500</v>
          </cell>
          <cell r="C71" t="str">
            <v>Aktiva Unit Penunjang</v>
          </cell>
          <cell r="D71">
            <v>125500</v>
          </cell>
          <cell r="E71" t="str">
            <v>KREDIT</v>
          </cell>
          <cell r="F71" t="str">
            <v>NERACA</v>
          </cell>
          <cell r="G71">
            <v>0</v>
          </cell>
          <cell r="H71">
            <v>2861900066</v>
          </cell>
        </row>
        <row r="72">
          <cell r="B72">
            <v>126000</v>
          </cell>
          <cell r="C72" t="str">
            <v>Aktiva Sewa Guna Usaha</v>
          </cell>
          <cell r="D72">
            <v>126000</v>
          </cell>
          <cell r="E72" t="str">
            <v>DEBET</v>
          </cell>
          <cell r="F72" t="str">
            <v>NERACA</v>
          </cell>
          <cell r="G72">
            <v>0</v>
          </cell>
          <cell r="H72">
            <v>0</v>
          </cell>
        </row>
        <row r="73">
          <cell r="B73">
            <v>127000</v>
          </cell>
          <cell r="C73" t="str">
            <v>Aktiva Dalam Penyelesaian</v>
          </cell>
          <cell r="D73">
            <v>127000</v>
          </cell>
          <cell r="E73" t="str">
            <v>DEBET</v>
          </cell>
          <cell r="F73" t="str">
            <v>NERACA</v>
          </cell>
          <cell r="G73">
            <v>0</v>
          </cell>
          <cell r="H73">
            <v>0</v>
          </cell>
        </row>
        <row r="74">
          <cell r="B74">
            <v>127100</v>
          </cell>
          <cell r="C74" t="str">
            <v>Bangunan Gedung Baru</v>
          </cell>
          <cell r="D74">
            <v>127100</v>
          </cell>
          <cell r="E74" t="str">
            <v>DEBET</v>
          </cell>
          <cell r="F74" t="str">
            <v>NERACA</v>
          </cell>
          <cell r="G74">
            <v>0</v>
          </cell>
          <cell r="H74">
            <v>0</v>
          </cell>
        </row>
        <row r="75">
          <cell r="B75">
            <v>128000</v>
          </cell>
          <cell r="C75" t="str">
            <v>Aktiva Tetap Tidak Berwujud Harga Perolehan</v>
          </cell>
          <cell r="D75">
            <v>128000</v>
          </cell>
          <cell r="E75" t="str">
            <v>DEBET</v>
          </cell>
          <cell r="F75" t="str">
            <v>NERACA</v>
          </cell>
          <cell r="G75">
            <v>0</v>
          </cell>
          <cell r="H75">
            <v>0</v>
          </cell>
        </row>
        <row r="76">
          <cell r="B76">
            <v>128100</v>
          </cell>
          <cell r="C76" t="str">
            <v>Izin Operasional RS</v>
          </cell>
          <cell r="D76">
            <v>128100</v>
          </cell>
          <cell r="E76" t="str">
            <v>DEBET</v>
          </cell>
          <cell r="F76" t="str">
            <v>NERACA</v>
          </cell>
          <cell r="G76">
            <v>0</v>
          </cell>
          <cell r="H76">
            <v>0</v>
          </cell>
        </row>
        <row r="77">
          <cell r="B77">
            <v>128200</v>
          </cell>
          <cell r="C77" t="str">
            <v>HGB HPP</v>
          </cell>
          <cell r="D77">
            <v>128200</v>
          </cell>
          <cell r="E77" t="str">
            <v>DEBET</v>
          </cell>
          <cell r="F77" t="str">
            <v>NERACA</v>
          </cell>
          <cell r="G77">
            <v>0</v>
          </cell>
          <cell r="H77">
            <v>0</v>
          </cell>
        </row>
        <row r="78">
          <cell r="B78">
            <v>128300</v>
          </cell>
          <cell r="C78" t="str">
            <v>Software Computer HPP</v>
          </cell>
          <cell r="D78">
            <v>128300</v>
          </cell>
          <cell r="E78" t="str">
            <v>DEBET</v>
          </cell>
          <cell r="F78" t="str">
            <v>NERACA</v>
          </cell>
          <cell r="G78">
            <v>53300000</v>
          </cell>
          <cell r="H78">
            <v>0</v>
          </cell>
        </row>
        <row r="79">
          <cell r="B79">
            <v>128400</v>
          </cell>
          <cell r="C79" t="str">
            <v>Beban Ditangguhkan HPP</v>
          </cell>
          <cell r="D79">
            <v>128400</v>
          </cell>
          <cell r="E79" t="str">
            <v>DEBET</v>
          </cell>
          <cell r="F79" t="str">
            <v>NERACA</v>
          </cell>
          <cell r="G79">
            <v>334877000</v>
          </cell>
          <cell r="H79">
            <v>0</v>
          </cell>
        </row>
        <row r="80">
          <cell r="B80">
            <v>129000</v>
          </cell>
          <cell r="C80" t="str">
            <v>Aktiva Tetap Tidak Berwujud Akm Amortisasi</v>
          </cell>
          <cell r="D80">
            <v>129000</v>
          </cell>
          <cell r="E80" t="str">
            <v>KREDIT</v>
          </cell>
          <cell r="F80" t="str">
            <v>NERACA</v>
          </cell>
          <cell r="G80">
            <v>0</v>
          </cell>
          <cell r="H80">
            <v>0</v>
          </cell>
        </row>
        <row r="81">
          <cell r="B81">
            <v>129100</v>
          </cell>
          <cell r="C81" t="str">
            <v>Izin Operasional RS</v>
          </cell>
          <cell r="D81">
            <v>129100</v>
          </cell>
          <cell r="E81" t="str">
            <v>KREDIT</v>
          </cell>
          <cell r="F81" t="str">
            <v>NERACA</v>
          </cell>
          <cell r="G81">
            <v>0</v>
          </cell>
          <cell r="H81">
            <v>0</v>
          </cell>
        </row>
        <row r="82">
          <cell r="B82">
            <v>129200</v>
          </cell>
          <cell r="C82" t="str">
            <v>HGB</v>
          </cell>
          <cell r="D82">
            <v>129200</v>
          </cell>
          <cell r="E82" t="str">
            <v>KREDIT</v>
          </cell>
          <cell r="F82" t="str">
            <v>NERACA</v>
          </cell>
          <cell r="G82">
            <v>0</v>
          </cell>
          <cell r="H82">
            <v>0</v>
          </cell>
        </row>
        <row r="83">
          <cell r="B83">
            <v>129300</v>
          </cell>
          <cell r="C83" t="str">
            <v>Software Computer</v>
          </cell>
          <cell r="D83">
            <v>129300</v>
          </cell>
          <cell r="E83" t="str">
            <v>KREDIT</v>
          </cell>
          <cell r="F83" t="str">
            <v>NERACA</v>
          </cell>
          <cell r="G83">
            <v>0</v>
          </cell>
          <cell r="H83">
            <v>3081249.9999999995</v>
          </cell>
        </row>
        <row r="84">
          <cell r="B84">
            <v>129400</v>
          </cell>
          <cell r="C84" t="str">
            <v>Beban Ditangguhkan</v>
          </cell>
          <cell r="D84">
            <v>129400</v>
          </cell>
          <cell r="E84" t="str">
            <v>KREDIT</v>
          </cell>
          <cell r="F84" t="str">
            <v>NERACA</v>
          </cell>
          <cell r="G84">
            <v>0</v>
          </cell>
          <cell r="H84">
            <v>334877000</v>
          </cell>
        </row>
        <row r="85">
          <cell r="B85">
            <v>130000</v>
          </cell>
          <cell r="C85" t="str">
            <v>Aktiva Lain-lain</v>
          </cell>
          <cell r="D85">
            <v>130000</v>
          </cell>
          <cell r="E85" t="str">
            <v>DEBET</v>
          </cell>
          <cell r="F85" t="str">
            <v>NERACA</v>
          </cell>
          <cell r="G85">
            <v>0</v>
          </cell>
          <cell r="H85">
            <v>0</v>
          </cell>
        </row>
        <row r="86">
          <cell r="B86">
            <v>200000</v>
          </cell>
          <cell r="C86" t="str">
            <v>KEWAJIBAN</v>
          </cell>
          <cell r="D86">
            <v>200000</v>
          </cell>
          <cell r="E86" t="str">
            <v>KREDIT</v>
          </cell>
          <cell r="F86" t="str">
            <v>NERACA</v>
          </cell>
          <cell r="G86">
            <v>0</v>
          </cell>
          <cell r="H86">
            <v>0</v>
          </cell>
        </row>
        <row r="87">
          <cell r="B87">
            <v>210000</v>
          </cell>
          <cell r="C87" t="str">
            <v>Kewajiban Lancar</v>
          </cell>
          <cell r="D87">
            <v>210000</v>
          </cell>
          <cell r="E87" t="str">
            <v>KREDIT</v>
          </cell>
          <cell r="F87" t="str">
            <v>NERACA</v>
          </cell>
          <cell r="G87">
            <v>0</v>
          </cell>
          <cell r="H87">
            <v>0</v>
          </cell>
        </row>
        <row r="88">
          <cell r="B88">
            <v>211000</v>
          </cell>
          <cell r="C88" t="str">
            <v>Hutang Usaha</v>
          </cell>
          <cell r="D88">
            <v>211000</v>
          </cell>
          <cell r="E88" t="str">
            <v>KREDIT</v>
          </cell>
          <cell r="F88" t="str">
            <v>NERACA</v>
          </cell>
          <cell r="G88">
            <v>0</v>
          </cell>
          <cell r="H88">
            <v>2094196385.9999962</v>
          </cell>
        </row>
        <row r="89">
          <cell r="B89">
            <v>212000</v>
          </cell>
          <cell r="C89" t="str">
            <v>Hutang Pajak</v>
          </cell>
          <cell r="D89">
            <v>212000</v>
          </cell>
          <cell r="E89" t="str">
            <v>KREDIT</v>
          </cell>
          <cell r="F89" t="str">
            <v>NERACA</v>
          </cell>
          <cell r="G89">
            <v>0</v>
          </cell>
          <cell r="H89">
            <v>565602239.09523404</v>
          </cell>
        </row>
        <row r="90">
          <cell r="B90">
            <v>213000</v>
          </cell>
          <cell r="C90" t="str">
            <v>Beban Yang Masih Harus Dibayar</v>
          </cell>
          <cell r="D90">
            <v>213000</v>
          </cell>
          <cell r="E90" t="str">
            <v>KREDIT</v>
          </cell>
          <cell r="F90" t="str">
            <v>NERACA</v>
          </cell>
          <cell r="G90">
            <v>0</v>
          </cell>
          <cell r="H90">
            <v>8792057433.200798</v>
          </cell>
        </row>
        <row r="91">
          <cell r="B91">
            <v>214000</v>
          </cell>
          <cell r="C91" t="str">
            <v>Pendapatan Diterima Dimuka</v>
          </cell>
          <cell r="D91">
            <v>214000</v>
          </cell>
          <cell r="E91" t="str">
            <v>KREDIT</v>
          </cell>
          <cell r="F91" t="str">
            <v>NERACA</v>
          </cell>
          <cell r="G91">
            <v>0</v>
          </cell>
          <cell r="H91">
            <v>0</v>
          </cell>
        </row>
        <row r="92">
          <cell r="B92">
            <v>215000</v>
          </cell>
          <cell r="C92" t="str">
            <v>Bagian Kewajiban JP yang Jatuh Tempo</v>
          </cell>
          <cell r="D92">
            <v>215000</v>
          </cell>
          <cell r="E92" t="str">
            <v>KREDIT</v>
          </cell>
          <cell r="F92" t="str">
            <v>NERACA</v>
          </cell>
          <cell r="G92">
            <v>0</v>
          </cell>
          <cell r="H92">
            <v>0</v>
          </cell>
        </row>
        <row r="93">
          <cell r="B93">
            <v>216000</v>
          </cell>
          <cell r="C93" t="str">
            <v>Hutang Lain-Lain</v>
          </cell>
          <cell r="D93">
            <v>216000</v>
          </cell>
          <cell r="E93" t="str">
            <v>KREDIT</v>
          </cell>
          <cell r="F93" t="str">
            <v>NERACA</v>
          </cell>
          <cell r="G93">
            <v>0</v>
          </cell>
          <cell r="H93">
            <v>5130000</v>
          </cell>
        </row>
        <row r="94">
          <cell r="B94">
            <v>217000</v>
          </cell>
          <cell r="C94" t="str">
            <v>Hubungan Rekening Koran dengan P4M</v>
          </cell>
          <cell r="D94">
            <v>217000</v>
          </cell>
          <cell r="E94" t="str">
            <v>KREDIT</v>
          </cell>
          <cell r="F94" t="str">
            <v>NERACA</v>
          </cell>
          <cell r="G94">
            <v>0</v>
          </cell>
          <cell r="H94">
            <v>0</v>
          </cell>
        </row>
        <row r="95">
          <cell r="B95">
            <v>220000</v>
          </cell>
          <cell r="C95" t="str">
            <v>Kewajiban Tidak Lancar</v>
          </cell>
          <cell r="D95">
            <v>220000</v>
          </cell>
          <cell r="E95" t="str">
            <v>KREDIT</v>
          </cell>
          <cell r="F95" t="str">
            <v>NERACA</v>
          </cell>
          <cell r="G95">
            <v>0</v>
          </cell>
          <cell r="H95">
            <v>0</v>
          </cell>
        </row>
        <row r="96">
          <cell r="B96">
            <v>221000</v>
          </cell>
          <cell r="C96" t="str">
            <v>Kewajiban Bank Jangka Panjang</v>
          </cell>
          <cell r="D96">
            <v>221000</v>
          </cell>
          <cell r="E96" t="str">
            <v>KREDIT</v>
          </cell>
          <cell r="F96" t="str">
            <v>NERACA</v>
          </cell>
          <cell r="G96">
            <v>0</v>
          </cell>
          <cell r="H96">
            <v>0</v>
          </cell>
        </row>
        <row r="97">
          <cell r="B97">
            <v>222000</v>
          </cell>
          <cell r="C97" t="str">
            <v>Kewajiban Kepada Pihak III</v>
          </cell>
          <cell r="D97">
            <v>222000</v>
          </cell>
          <cell r="E97" t="str">
            <v>KREDIT</v>
          </cell>
          <cell r="F97" t="str">
            <v>NERACA</v>
          </cell>
          <cell r="G97">
            <v>0</v>
          </cell>
          <cell r="H97">
            <v>0</v>
          </cell>
        </row>
        <row r="98">
          <cell r="B98">
            <v>223000</v>
          </cell>
          <cell r="C98" t="str">
            <v>Kewajiban Lainnya</v>
          </cell>
          <cell r="D98">
            <v>223000</v>
          </cell>
          <cell r="E98" t="str">
            <v>KREDIT</v>
          </cell>
          <cell r="F98" t="str">
            <v>NERACA</v>
          </cell>
          <cell r="G98">
            <v>0</v>
          </cell>
          <cell r="H98">
            <v>0</v>
          </cell>
        </row>
        <row r="99">
          <cell r="B99">
            <v>300000</v>
          </cell>
          <cell r="C99" t="str">
            <v>EKUITAS</v>
          </cell>
          <cell r="D99">
            <v>300000</v>
          </cell>
          <cell r="E99" t="str">
            <v>KREDIT</v>
          </cell>
          <cell r="F99" t="str">
            <v>NERACA</v>
          </cell>
          <cell r="G99">
            <v>0</v>
          </cell>
          <cell r="H99">
            <v>0</v>
          </cell>
        </row>
        <row r="100">
          <cell r="B100">
            <v>310000</v>
          </cell>
          <cell r="C100" t="str">
            <v>Aktiva Bersih Tidak Terikat</v>
          </cell>
          <cell r="D100">
            <v>310000</v>
          </cell>
          <cell r="E100" t="str">
            <v>KREDIT</v>
          </cell>
          <cell r="F100" t="str">
            <v>NERACA</v>
          </cell>
          <cell r="G100">
            <v>0</v>
          </cell>
          <cell r="H100">
            <v>0</v>
          </cell>
        </row>
        <row r="101">
          <cell r="B101">
            <v>311000</v>
          </cell>
          <cell r="C101" t="str">
            <v>Penambahan Aktiva Bersih Berjalan Dicadangkan</v>
          </cell>
          <cell r="D101">
            <v>311000</v>
          </cell>
          <cell r="E101" t="str">
            <v>KREDIT</v>
          </cell>
          <cell r="F101" t="str">
            <v>NERACA</v>
          </cell>
          <cell r="G101">
            <v>0</v>
          </cell>
          <cell r="H101">
            <v>1997957243</v>
          </cell>
        </row>
        <row r="102">
          <cell r="B102">
            <v>312000</v>
          </cell>
          <cell r="C102" t="str">
            <v>Penambahan Aktiva Bersih Berjalan tdk Dicadangkan</v>
          </cell>
          <cell r="D102">
            <v>312000</v>
          </cell>
          <cell r="E102" t="str">
            <v>KREDIT</v>
          </cell>
          <cell r="F102" t="str">
            <v>NERACA</v>
          </cell>
          <cell r="G102">
            <v>0</v>
          </cell>
          <cell r="H102">
            <v>27212631091</v>
          </cell>
        </row>
        <row r="103">
          <cell r="B103">
            <v>320000</v>
          </cell>
          <cell r="C103" t="str">
            <v>Aktiva Bersih Terikat Temporer</v>
          </cell>
          <cell r="D103">
            <v>320000</v>
          </cell>
          <cell r="E103" t="str">
            <v>KREDIT</v>
          </cell>
          <cell r="F103" t="str">
            <v>NERACA</v>
          </cell>
          <cell r="G103">
            <v>0</v>
          </cell>
          <cell r="H103">
            <v>0</v>
          </cell>
        </row>
        <row r="104">
          <cell r="B104">
            <v>330000</v>
          </cell>
          <cell r="C104" t="str">
            <v>Aktiva Bersih Terikat Permanen</v>
          </cell>
          <cell r="D104">
            <v>330000</v>
          </cell>
          <cell r="E104" t="str">
            <v>KREDIT</v>
          </cell>
          <cell r="F104" t="str">
            <v>NERACA</v>
          </cell>
          <cell r="G104">
            <v>0</v>
          </cell>
          <cell r="H104">
            <v>1983308953</v>
          </cell>
        </row>
        <row r="105">
          <cell r="B105">
            <v>4</v>
          </cell>
          <cell r="C105" t="str">
            <v>PERUBAHAN AKTIVA BERSIH TIDAK TERIKAT</v>
          </cell>
          <cell r="D105">
            <v>4</v>
          </cell>
          <cell r="E105" t="str">
            <v>KREDIT</v>
          </cell>
          <cell r="F105" t="str">
            <v>LABA RUGI</v>
          </cell>
        </row>
        <row r="106">
          <cell r="B106">
            <v>400000</v>
          </cell>
          <cell r="C106" t="str">
            <v>PENDAPATAN PELAYANAN</v>
          </cell>
          <cell r="D106">
            <v>400000</v>
          </cell>
          <cell r="E106" t="str">
            <v>KREDIT</v>
          </cell>
          <cell r="F106" t="str">
            <v>LABA RUGI</v>
          </cell>
        </row>
        <row r="107">
          <cell r="B107">
            <v>410000</v>
          </cell>
          <cell r="C107" t="str">
            <v>Pendapatan Operasional Medik</v>
          </cell>
          <cell r="D107">
            <v>410000</v>
          </cell>
          <cell r="E107" t="str">
            <v>KREDIT</v>
          </cell>
          <cell r="F107" t="str">
            <v>LABA RUGI</v>
          </cell>
        </row>
        <row r="108">
          <cell r="B108">
            <v>410100</v>
          </cell>
          <cell r="C108" t="str">
            <v>Pendapatan Lasik</v>
          </cell>
          <cell r="D108">
            <v>410100</v>
          </cell>
          <cell r="E108" t="str">
            <v>KREDIT</v>
          </cell>
          <cell r="F108" t="str">
            <v>LABA RUGI</v>
          </cell>
        </row>
        <row r="109">
          <cell r="B109">
            <v>410200</v>
          </cell>
          <cell r="C109" t="str">
            <v>Pendapatan Instalasi Farmasi</v>
          </cell>
          <cell r="D109">
            <v>410200</v>
          </cell>
          <cell r="E109" t="str">
            <v>KREDIT</v>
          </cell>
          <cell r="F109" t="str">
            <v>LABA RUGI</v>
          </cell>
        </row>
        <row r="110">
          <cell r="B110">
            <v>410201</v>
          </cell>
          <cell r="C110" t="str">
            <v>Obat dan BHP Operasi</v>
          </cell>
          <cell r="D110">
            <v>410201</v>
          </cell>
          <cell r="E110" t="str">
            <v>KREDIT</v>
          </cell>
          <cell r="F110" t="str">
            <v>LABA RUGI</v>
          </cell>
        </row>
        <row r="111">
          <cell r="B111">
            <v>410202</v>
          </cell>
          <cell r="C111" t="str">
            <v>Intra Ocular Lens</v>
          </cell>
          <cell r="D111">
            <v>410202</v>
          </cell>
          <cell r="E111" t="str">
            <v>KREDIT</v>
          </cell>
          <cell r="F111" t="str">
            <v>LABA RUGI</v>
          </cell>
        </row>
        <row r="112">
          <cell r="B112">
            <v>410203</v>
          </cell>
          <cell r="C112" t="str">
            <v>Anestesi</v>
          </cell>
          <cell r="D112">
            <v>410203</v>
          </cell>
          <cell r="E112" t="str">
            <v>KREDIT</v>
          </cell>
          <cell r="F112" t="str">
            <v>LABA RUGI</v>
          </cell>
        </row>
        <row r="113">
          <cell r="B113">
            <v>410204</v>
          </cell>
          <cell r="C113" t="str">
            <v>Obat (Injeksi)</v>
          </cell>
          <cell r="D113">
            <v>410204</v>
          </cell>
          <cell r="E113" t="str">
            <v>KREDIT</v>
          </cell>
          <cell r="F113" t="str">
            <v>LABA RUGI</v>
          </cell>
        </row>
        <row r="114">
          <cell r="B114">
            <v>410205</v>
          </cell>
          <cell r="C114" t="str">
            <v>Apotik</v>
          </cell>
          <cell r="D114">
            <v>410205</v>
          </cell>
          <cell r="E114" t="str">
            <v>KREDIT</v>
          </cell>
          <cell r="F114" t="str">
            <v>LABA RUGI</v>
          </cell>
        </row>
        <row r="115">
          <cell r="B115">
            <v>410206</v>
          </cell>
          <cell r="C115" t="str">
            <v>Apotik Pasien Rawat Inap</v>
          </cell>
          <cell r="D115">
            <v>410206</v>
          </cell>
          <cell r="E115" t="str">
            <v>KREDIT</v>
          </cell>
          <cell r="F115" t="str">
            <v>LABA RUGI</v>
          </cell>
        </row>
        <row r="116">
          <cell r="B116">
            <v>410207</v>
          </cell>
          <cell r="C116" t="str">
            <v>Apotik Pasien Rawat Jalan</v>
          </cell>
          <cell r="D116">
            <v>410207</v>
          </cell>
          <cell r="E116" t="str">
            <v>KREDIT</v>
          </cell>
          <cell r="F116" t="str">
            <v>LABA RUGI</v>
          </cell>
        </row>
        <row r="117">
          <cell r="B117">
            <v>410300</v>
          </cell>
          <cell r="C117" t="str">
            <v>Pendapatan Instalasi Gawat Darurat</v>
          </cell>
          <cell r="D117">
            <v>410300</v>
          </cell>
          <cell r="E117" t="str">
            <v>KREDIT</v>
          </cell>
          <cell r="F117" t="str">
            <v>LABA RUGI</v>
          </cell>
        </row>
        <row r="118">
          <cell r="B118">
            <v>410400</v>
          </cell>
          <cell r="C118" t="str">
            <v>Pendapatan Instalasi Rawat Jalan</v>
          </cell>
          <cell r="D118">
            <v>410400</v>
          </cell>
          <cell r="E118" t="str">
            <v>KREDIT</v>
          </cell>
          <cell r="F118" t="str">
            <v>LABA RUGI</v>
          </cell>
        </row>
        <row r="119">
          <cell r="B119">
            <v>410401</v>
          </cell>
          <cell r="C119" t="str">
            <v>Pendapatan Pemeriksaan Poli Pagi</v>
          </cell>
          <cell r="D119">
            <v>410401</v>
          </cell>
          <cell r="E119" t="str">
            <v>KREDIT</v>
          </cell>
          <cell r="F119" t="str">
            <v>LABA RUGI</v>
          </cell>
        </row>
        <row r="120">
          <cell r="B120">
            <v>410402</v>
          </cell>
          <cell r="C120" t="str">
            <v>Pendapatan Pemeriksaan Poli Siang</v>
          </cell>
          <cell r="D120">
            <v>410402</v>
          </cell>
          <cell r="E120" t="str">
            <v>KREDIT</v>
          </cell>
          <cell r="F120" t="str">
            <v>LABA RUGI</v>
          </cell>
        </row>
        <row r="121">
          <cell r="B121">
            <v>410403</v>
          </cell>
          <cell r="C121" t="str">
            <v>Pendapatan Pemeriksaan VIP</v>
          </cell>
          <cell r="D121">
            <v>410403</v>
          </cell>
          <cell r="E121" t="str">
            <v>KREDIT</v>
          </cell>
          <cell r="F121" t="str">
            <v>LABA RUGI</v>
          </cell>
        </row>
        <row r="122">
          <cell r="B122">
            <v>410404</v>
          </cell>
          <cell r="C122" t="str">
            <v>Kartu</v>
          </cell>
          <cell r="D122">
            <v>410404</v>
          </cell>
          <cell r="E122" t="str">
            <v>KREDIT</v>
          </cell>
          <cell r="F122" t="str">
            <v>LABA RUGI</v>
          </cell>
        </row>
        <row r="123">
          <cell r="B123">
            <v>410405</v>
          </cell>
          <cell r="C123" t="str">
            <v>Registrasi</v>
          </cell>
          <cell r="D123">
            <v>410405</v>
          </cell>
          <cell r="E123" t="str">
            <v>KREDIT</v>
          </cell>
          <cell r="F123" t="str">
            <v>LABA RUGI</v>
          </cell>
        </row>
        <row r="124">
          <cell r="B124">
            <v>410500</v>
          </cell>
          <cell r="C124" t="str">
            <v>Pendapatan Instalasi Rawat Inap</v>
          </cell>
          <cell r="D124">
            <v>410500</v>
          </cell>
          <cell r="E124" t="str">
            <v>KREDIT</v>
          </cell>
          <cell r="F124" t="str">
            <v>LABA RUGI</v>
          </cell>
        </row>
        <row r="125">
          <cell r="B125">
            <v>410501</v>
          </cell>
          <cell r="C125" t="str">
            <v>Pendapatan Perawatan VVIP</v>
          </cell>
          <cell r="D125">
            <v>410501</v>
          </cell>
          <cell r="E125" t="str">
            <v>KREDIT</v>
          </cell>
          <cell r="F125" t="str">
            <v>LABA RUGI</v>
          </cell>
        </row>
        <row r="126">
          <cell r="B126">
            <v>410502</v>
          </cell>
          <cell r="C126" t="str">
            <v>Pendapatan Perawatan VIP</v>
          </cell>
          <cell r="D126">
            <v>410502</v>
          </cell>
          <cell r="E126" t="str">
            <v>KREDIT</v>
          </cell>
          <cell r="F126" t="str">
            <v>LABA RUGI</v>
          </cell>
        </row>
        <row r="127">
          <cell r="B127">
            <v>410503</v>
          </cell>
          <cell r="C127" t="str">
            <v>Pendapatan Rawat Inap Kelas I</v>
          </cell>
          <cell r="D127">
            <v>410503</v>
          </cell>
          <cell r="E127" t="str">
            <v>KREDIT</v>
          </cell>
          <cell r="F127" t="str">
            <v>LABA RUGI</v>
          </cell>
        </row>
        <row r="128">
          <cell r="B128">
            <v>410504</v>
          </cell>
          <cell r="C128" t="str">
            <v>Pendapatan Rawat Inap Kelas II</v>
          </cell>
          <cell r="D128">
            <v>410504</v>
          </cell>
          <cell r="E128" t="str">
            <v>KREDIT</v>
          </cell>
          <cell r="F128" t="str">
            <v>LABA RUGI</v>
          </cell>
        </row>
        <row r="129">
          <cell r="B129">
            <v>410505</v>
          </cell>
          <cell r="C129" t="str">
            <v>Pendapatan Rawat Inap Kelas IIIA</v>
          </cell>
          <cell r="D129">
            <v>410505</v>
          </cell>
          <cell r="E129" t="str">
            <v>KREDIT</v>
          </cell>
          <cell r="F129" t="str">
            <v>LABA RUGI</v>
          </cell>
        </row>
        <row r="130">
          <cell r="B130">
            <v>410506</v>
          </cell>
          <cell r="C130" t="str">
            <v>Pendapatan Rawat Inap Kelas IIIB</v>
          </cell>
          <cell r="D130">
            <v>410506</v>
          </cell>
          <cell r="E130" t="str">
            <v>KREDIT</v>
          </cell>
          <cell r="F130" t="str">
            <v>LABA RUGI</v>
          </cell>
        </row>
        <row r="131">
          <cell r="B131">
            <v>410507</v>
          </cell>
          <cell r="C131" t="str">
            <v>Pendapatan Administrasi Rawat Inap</v>
          </cell>
          <cell r="D131">
            <v>410507</v>
          </cell>
          <cell r="E131" t="str">
            <v>KREDIT</v>
          </cell>
          <cell r="F131" t="str">
            <v>LABA RUGI</v>
          </cell>
        </row>
        <row r="132">
          <cell r="B132">
            <v>410508</v>
          </cell>
          <cell r="C132" t="str">
            <v>Pendapatan Pemasangan Infus</v>
          </cell>
          <cell r="D132">
            <v>410508</v>
          </cell>
          <cell r="E132" t="str">
            <v>KREDIT</v>
          </cell>
          <cell r="F132" t="str">
            <v>LABA RUGI</v>
          </cell>
        </row>
        <row r="133">
          <cell r="B133">
            <v>410590</v>
          </cell>
          <cell r="C133" t="str">
            <v>Pendapatan Lain-lain Rawat Inap</v>
          </cell>
          <cell r="D133">
            <v>410590</v>
          </cell>
          <cell r="E133" t="str">
            <v>KREDIT</v>
          </cell>
          <cell r="F133" t="str">
            <v>LABA RUGI</v>
          </cell>
        </row>
        <row r="134">
          <cell r="B134">
            <v>410600</v>
          </cell>
          <cell r="C134" t="str">
            <v>Pendapatan Instalasi O.K.</v>
          </cell>
          <cell r="D134">
            <v>410600</v>
          </cell>
          <cell r="E134" t="str">
            <v>KREDIT</v>
          </cell>
          <cell r="F134" t="str">
            <v>LABA RUGI</v>
          </cell>
        </row>
        <row r="135">
          <cell r="B135">
            <v>410601</v>
          </cell>
          <cell r="C135" t="str">
            <v>Pendapatan O.K. Besar</v>
          </cell>
          <cell r="D135">
            <v>410601</v>
          </cell>
          <cell r="E135" t="str">
            <v>KREDIT</v>
          </cell>
          <cell r="F135" t="str">
            <v>LABA RUGI</v>
          </cell>
        </row>
        <row r="136">
          <cell r="B136">
            <v>410602</v>
          </cell>
          <cell r="C136" t="str">
            <v>Pendapatan O.K. VVIP</v>
          </cell>
          <cell r="D136">
            <v>410602</v>
          </cell>
          <cell r="E136" t="str">
            <v>KREDIT</v>
          </cell>
          <cell r="F136" t="str">
            <v>LABA RUGI</v>
          </cell>
        </row>
        <row r="137">
          <cell r="B137">
            <v>410603</v>
          </cell>
          <cell r="C137" t="str">
            <v>Pendapatan O.K. VIP</v>
          </cell>
          <cell r="D137">
            <v>410603</v>
          </cell>
          <cell r="E137" t="str">
            <v>KREDIT</v>
          </cell>
          <cell r="F137" t="str">
            <v>LABA RUGI</v>
          </cell>
        </row>
        <row r="138">
          <cell r="B138">
            <v>410604</v>
          </cell>
          <cell r="C138" t="str">
            <v>Pendapatan Tindakan Medik Kelas I</v>
          </cell>
          <cell r="D138">
            <v>410604</v>
          </cell>
          <cell r="E138" t="str">
            <v>KREDIT</v>
          </cell>
          <cell r="F138" t="str">
            <v>LABA RUGI</v>
          </cell>
        </row>
        <row r="139">
          <cell r="B139">
            <v>410605</v>
          </cell>
          <cell r="C139" t="str">
            <v>Pendapatan Tindakan Medik Kelas II</v>
          </cell>
          <cell r="D139">
            <v>410605</v>
          </cell>
          <cell r="E139" t="str">
            <v>KREDIT</v>
          </cell>
          <cell r="F139" t="str">
            <v>LABA RUGI</v>
          </cell>
        </row>
        <row r="140">
          <cell r="B140">
            <v>410606</v>
          </cell>
          <cell r="C140" t="str">
            <v>Pendapatan Tindakan Medik Kelas IIIA</v>
          </cell>
          <cell r="D140">
            <v>410606</v>
          </cell>
          <cell r="E140" t="str">
            <v>KREDIT</v>
          </cell>
          <cell r="F140" t="str">
            <v>LABA RUGI</v>
          </cell>
        </row>
        <row r="141">
          <cell r="B141">
            <v>410607</v>
          </cell>
          <cell r="C141" t="str">
            <v>Pendapatan Tindakan Medik Kelas IIIB</v>
          </cell>
          <cell r="D141">
            <v>410607</v>
          </cell>
          <cell r="E141" t="str">
            <v>KREDIT</v>
          </cell>
          <cell r="F141" t="str">
            <v>LABA RUGI</v>
          </cell>
        </row>
        <row r="142">
          <cell r="B142">
            <v>410608</v>
          </cell>
          <cell r="C142" t="str">
            <v>Pendapatan O.K Kecil</v>
          </cell>
          <cell r="D142">
            <v>410608</v>
          </cell>
          <cell r="E142" t="str">
            <v>KREDIT</v>
          </cell>
          <cell r="F142" t="str">
            <v>LABA RUGI</v>
          </cell>
        </row>
        <row r="143">
          <cell r="B143">
            <v>410700</v>
          </cell>
          <cell r="C143" t="str">
            <v>Pendapatan Instalasi Penunjang</v>
          </cell>
          <cell r="D143">
            <v>410700</v>
          </cell>
          <cell r="E143" t="str">
            <v>KREDIT</v>
          </cell>
          <cell r="F143" t="str">
            <v>LABA RUGI</v>
          </cell>
        </row>
        <row r="144">
          <cell r="B144">
            <v>410701</v>
          </cell>
          <cell r="C144" t="str">
            <v>Laser Eyelite (DF)</v>
          </cell>
          <cell r="D144">
            <v>410701</v>
          </cell>
          <cell r="E144" t="str">
            <v>KREDIT</v>
          </cell>
          <cell r="F144" t="str">
            <v>LABA RUGI</v>
          </cell>
        </row>
        <row r="145">
          <cell r="B145">
            <v>410702</v>
          </cell>
          <cell r="C145" t="str">
            <v>Yag Laser</v>
          </cell>
          <cell r="D145">
            <v>410702</v>
          </cell>
          <cell r="E145" t="str">
            <v>KREDIT</v>
          </cell>
          <cell r="F145" t="str">
            <v>LABA RUGI</v>
          </cell>
        </row>
        <row r="146">
          <cell r="B146">
            <v>410703</v>
          </cell>
          <cell r="C146" t="str">
            <v>Biometri</v>
          </cell>
          <cell r="D146">
            <v>410703</v>
          </cell>
          <cell r="E146" t="str">
            <v>KREDIT</v>
          </cell>
          <cell r="F146" t="str">
            <v>LABA RUGI</v>
          </cell>
        </row>
        <row r="147">
          <cell r="B147">
            <v>410704</v>
          </cell>
          <cell r="C147" t="str">
            <v>Pendapatan FFA</v>
          </cell>
          <cell r="D147">
            <v>410704</v>
          </cell>
          <cell r="E147" t="str">
            <v>KREDIT</v>
          </cell>
          <cell r="F147" t="str">
            <v>LABA RUGI</v>
          </cell>
        </row>
        <row r="148">
          <cell r="B148">
            <v>410705</v>
          </cell>
          <cell r="C148" t="str">
            <v>Pendapatan USG</v>
          </cell>
          <cell r="D148">
            <v>410705</v>
          </cell>
          <cell r="E148" t="str">
            <v>KREDIT</v>
          </cell>
          <cell r="F148" t="str">
            <v>LABA RUGI</v>
          </cell>
        </row>
        <row r="149">
          <cell r="B149">
            <v>410706</v>
          </cell>
          <cell r="C149" t="str">
            <v>Pendapatan Humprey (HFA)</v>
          </cell>
          <cell r="D149">
            <v>410706</v>
          </cell>
          <cell r="E149" t="str">
            <v>KREDIT</v>
          </cell>
          <cell r="F149" t="str">
            <v>LABA RUGI</v>
          </cell>
        </row>
        <row r="150">
          <cell r="B150">
            <v>410707</v>
          </cell>
          <cell r="C150" t="str">
            <v>Pendapatan OCT</v>
          </cell>
          <cell r="D150">
            <v>410707</v>
          </cell>
          <cell r="E150" t="str">
            <v>KREDIT</v>
          </cell>
          <cell r="F150" t="str">
            <v>LABA RUGI</v>
          </cell>
        </row>
        <row r="151">
          <cell r="B151">
            <v>410708</v>
          </cell>
          <cell r="C151" t="str">
            <v>Pendapatan Gliserin</v>
          </cell>
          <cell r="D151">
            <v>410708</v>
          </cell>
          <cell r="E151" t="str">
            <v>KREDIT</v>
          </cell>
          <cell r="F151" t="str">
            <v>LABA RUGI</v>
          </cell>
        </row>
        <row r="152">
          <cell r="B152">
            <v>410709</v>
          </cell>
          <cell r="C152" t="str">
            <v>Pendapatan Bandage lens</v>
          </cell>
          <cell r="D152">
            <v>410709</v>
          </cell>
          <cell r="E152" t="str">
            <v>KREDIT</v>
          </cell>
          <cell r="F152" t="str">
            <v>LABA RUGI</v>
          </cell>
        </row>
        <row r="153">
          <cell r="B153">
            <v>410710</v>
          </cell>
          <cell r="C153" t="str">
            <v>Pendapatan Laser PDT</v>
          </cell>
          <cell r="D153">
            <v>410710</v>
          </cell>
          <cell r="E153" t="str">
            <v>KREDIT</v>
          </cell>
          <cell r="F153" t="str">
            <v>LABA RUGI</v>
          </cell>
        </row>
        <row r="154">
          <cell r="B154">
            <v>410711</v>
          </cell>
          <cell r="C154" t="str">
            <v>Pendapatan Konsultasi</v>
          </cell>
          <cell r="D154">
            <v>410711</v>
          </cell>
          <cell r="E154" t="str">
            <v>KREDIT</v>
          </cell>
          <cell r="F154" t="str">
            <v>LABA RUGI</v>
          </cell>
        </row>
        <row r="155">
          <cell r="B155">
            <v>410712</v>
          </cell>
          <cell r="C155" t="str">
            <v>Pendapatan Laborat</v>
          </cell>
          <cell r="D155">
            <v>410712</v>
          </cell>
          <cell r="E155" t="str">
            <v>KREDIT</v>
          </cell>
          <cell r="F155" t="str">
            <v>LABA RUGI</v>
          </cell>
        </row>
        <row r="156">
          <cell r="B156">
            <v>410713</v>
          </cell>
          <cell r="C156" t="str">
            <v>Pendapatan Protesa</v>
          </cell>
          <cell r="D156">
            <v>410713</v>
          </cell>
          <cell r="E156" t="str">
            <v>KREDIT</v>
          </cell>
          <cell r="F156" t="str">
            <v>LABA RUGI</v>
          </cell>
        </row>
        <row r="157">
          <cell r="B157">
            <v>410714</v>
          </cell>
          <cell r="C157" t="str">
            <v>Pendapatan Optik</v>
          </cell>
          <cell r="D157">
            <v>410714</v>
          </cell>
          <cell r="E157" t="str">
            <v>KREDIT</v>
          </cell>
          <cell r="F157" t="str">
            <v>LABA RUGI</v>
          </cell>
        </row>
        <row r="158">
          <cell r="B158">
            <v>410715</v>
          </cell>
          <cell r="C158" t="str">
            <v>Pendapatan NCT</v>
          </cell>
          <cell r="D158">
            <v>410715</v>
          </cell>
          <cell r="E158" t="str">
            <v>KREDIT</v>
          </cell>
          <cell r="F158" t="str">
            <v>LABA RUGI</v>
          </cell>
        </row>
        <row r="159">
          <cell r="B159">
            <v>411600</v>
          </cell>
          <cell r="C159" t="str">
            <v>Pendapatan Jasa Medis</v>
          </cell>
          <cell r="D159">
            <v>411600</v>
          </cell>
          <cell r="E159" t="str">
            <v>KREDIT</v>
          </cell>
          <cell r="F159" t="str">
            <v>LABA RUGI</v>
          </cell>
        </row>
        <row r="160">
          <cell r="B160">
            <v>419000</v>
          </cell>
          <cell r="C160" t="str">
            <v>Pendapatan Lainnya</v>
          </cell>
          <cell r="D160">
            <v>419000</v>
          </cell>
          <cell r="E160" t="str">
            <v>KREDIT</v>
          </cell>
          <cell r="F160" t="str">
            <v>LABA RUGI</v>
          </cell>
        </row>
        <row r="161">
          <cell r="B161">
            <v>420000</v>
          </cell>
          <cell r="C161" t="str">
            <v>Pendapatan Operasional Non Medik</v>
          </cell>
          <cell r="D161">
            <v>420000</v>
          </cell>
          <cell r="E161" t="str">
            <v>KREDIT</v>
          </cell>
          <cell r="F161" t="str">
            <v>LABA RUGI</v>
          </cell>
        </row>
        <row r="162">
          <cell r="B162">
            <v>420100</v>
          </cell>
          <cell r="C162" t="str">
            <v>Surat Keterangan</v>
          </cell>
          <cell r="D162">
            <v>420100</v>
          </cell>
          <cell r="E162" t="str">
            <v>KREDIT</v>
          </cell>
          <cell r="F162" t="str">
            <v>LABA RUGI</v>
          </cell>
        </row>
        <row r="163">
          <cell r="B163">
            <v>420200</v>
          </cell>
          <cell r="C163" t="str">
            <v>Parkir</v>
          </cell>
          <cell r="D163">
            <v>420200</v>
          </cell>
          <cell r="E163" t="str">
            <v>KREDIT</v>
          </cell>
          <cell r="F163" t="str">
            <v>LABA RUGI</v>
          </cell>
        </row>
        <row r="164">
          <cell r="B164">
            <v>420300</v>
          </cell>
          <cell r="C164" t="str">
            <v>Iklan.</v>
          </cell>
          <cell r="D164">
            <v>420300</v>
          </cell>
          <cell r="E164" t="str">
            <v>KREDIT</v>
          </cell>
          <cell r="F164" t="str">
            <v>LABA RUGI</v>
          </cell>
        </row>
        <row r="165">
          <cell r="B165">
            <v>420400</v>
          </cell>
          <cell r="C165" t="str">
            <v>Cafe</v>
          </cell>
          <cell r="D165">
            <v>420400</v>
          </cell>
          <cell r="E165" t="str">
            <v>KREDIT</v>
          </cell>
          <cell r="F165" t="str">
            <v>LABA RUGI</v>
          </cell>
        </row>
        <row r="166">
          <cell r="B166">
            <v>420500</v>
          </cell>
          <cell r="C166" t="str">
            <v>Formularium</v>
          </cell>
          <cell r="D166">
            <v>420500</v>
          </cell>
          <cell r="E166" t="str">
            <v>KREDIT</v>
          </cell>
          <cell r="F166" t="str">
            <v>LABA RUGI</v>
          </cell>
        </row>
        <row r="167">
          <cell r="B167">
            <v>420900</v>
          </cell>
          <cell r="C167" t="str">
            <v>Lain-lain</v>
          </cell>
          <cell r="D167">
            <v>420900</v>
          </cell>
          <cell r="E167" t="str">
            <v>KREDIT</v>
          </cell>
          <cell r="F167" t="str">
            <v>LABA RUGI</v>
          </cell>
        </row>
        <row r="168">
          <cell r="B168">
            <v>500000</v>
          </cell>
          <cell r="C168" t="str">
            <v>BEBAN PELAYANAN</v>
          </cell>
          <cell r="D168">
            <v>500000</v>
          </cell>
          <cell r="E168" t="str">
            <v>DEBET</v>
          </cell>
          <cell r="F168" t="str">
            <v>LABA RUGI</v>
          </cell>
        </row>
        <row r="169">
          <cell r="B169">
            <v>510000</v>
          </cell>
          <cell r="C169" t="str">
            <v>Beban Operasional Medik</v>
          </cell>
          <cell r="D169">
            <v>510000</v>
          </cell>
          <cell r="E169" t="str">
            <v>DEBET</v>
          </cell>
          <cell r="F169" t="str">
            <v>LABA RUGI</v>
          </cell>
        </row>
        <row r="170">
          <cell r="B170">
            <v>511000</v>
          </cell>
          <cell r="C170" t="str">
            <v>Beban Operasional Tindakan Medik</v>
          </cell>
          <cell r="D170">
            <v>511000</v>
          </cell>
          <cell r="E170" t="str">
            <v>DEBET</v>
          </cell>
          <cell r="F170" t="str">
            <v>LABA RUGI</v>
          </cell>
        </row>
        <row r="171">
          <cell r="B171">
            <v>511100</v>
          </cell>
          <cell r="C171" t="str">
            <v>Obat dan BHP</v>
          </cell>
          <cell r="D171">
            <v>511100</v>
          </cell>
          <cell r="E171" t="str">
            <v>DEBET</v>
          </cell>
          <cell r="F171" t="str">
            <v>LABA RUGI</v>
          </cell>
        </row>
        <row r="172">
          <cell r="B172">
            <v>511110</v>
          </cell>
          <cell r="C172" t="str">
            <v>Obat-obatan</v>
          </cell>
          <cell r="D172">
            <v>511110</v>
          </cell>
          <cell r="E172" t="str">
            <v>DEBET</v>
          </cell>
          <cell r="F172" t="str">
            <v>LABA RUGI</v>
          </cell>
        </row>
        <row r="173">
          <cell r="B173">
            <v>511120</v>
          </cell>
          <cell r="C173" t="str">
            <v>Benang</v>
          </cell>
          <cell r="D173">
            <v>511120</v>
          </cell>
          <cell r="E173" t="str">
            <v>DEBET</v>
          </cell>
          <cell r="F173" t="str">
            <v>LABA RUGI</v>
          </cell>
        </row>
        <row r="174">
          <cell r="B174">
            <v>511130</v>
          </cell>
          <cell r="C174" t="str">
            <v>Visco Elastic</v>
          </cell>
          <cell r="D174">
            <v>511130</v>
          </cell>
          <cell r="E174" t="str">
            <v>DEBET</v>
          </cell>
          <cell r="F174" t="str">
            <v>LABA RUGI</v>
          </cell>
        </row>
        <row r="175">
          <cell r="B175">
            <v>511140</v>
          </cell>
          <cell r="C175" t="str">
            <v>Instrumen Medik</v>
          </cell>
          <cell r="D175">
            <v>511140</v>
          </cell>
          <cell r="E175" t="str">
            <v>DEBET</v>
          </cell>
          <cell r="F175" t="str">
            <v>LABA RUGI</v>
          </cell>
        </row>
        <row r="176">
          <cell r="B176">
            <v>511150</v>
          </cell>
          <cell r="C176" t="str">
            <v>Bahan Habis Pakai Medik</v>
          </cell>
          <cell r="D176">
            <v>511150</v>
          </cell>
          <cell r="E176" t="str">
            <v>DEBET</v>
          </cell>
          <cell r="F176" t="str">
            <v>LABA RUGI</v>
          </cell>
        </row>
        <row r="177">
          <cell r="B177">
            <v>511160</v>
          </cell>
          <cell r="C177" t="str">
            <v>Bahan Laborat</v>
          </cell>
          <cell r="D177">
            <v>511160</v>
          </cell>
          <cell r="E177" t="str">
            <v>DEBET</v>
          </cell>
          <cell r="F177" t="str">
            <v>LABA RUGI</v>
          </cell>
        </row>
        <row r="178">
          <cell r="B178">
            <v>511170</v>
          </cell>
          <cell r="C178" t="str">
            <v>Bahan Prothese</v>
          </cell>
          <cell r="D178">
            <v>511170</v>
          </cell>
          <cell r="E178" t="str">
            <v>DEBET</v>
          </cell>
          <cell r="F178" t="str">
            <v>LABA RUGI</v>
          </cell>
        </row>
        <row r="179">
          <cell r="B179">
            <v>511180</v>
          </cell>
          <cell r="C179" t="str">
            <v>Biaya Intra Ocular Lens</v>
          </cell>
          <cell r="D179">
            <v>511180</v>
          </cell>
          <cell r="E179" t="str">
            <v>DEBET</v>
          </cell>
          <cell r="F179" t="str">
            <v>LABA RUGI</v>
          </cell>
        </row>
        <row r="180">
          <cell r="B180">
            <v>511190</v>
          </cell>
          <cell r="C180" t="str">
            <v>Bahan Apotek</v>
          </cell>
          <cell r="D180">
            <v>511190</v>
          </cell>
          <cell r="E180" t="str">
            <v>DEBET</v>
          </cell>
          <cell r="F180" t="str">
            <v>LABA RUGI</v>
          </cell>
        </row>
        <row r="181">
          <cell r="B181">
            <v>511191</v>
          </cell>
          <cell r="C181" t="str">
            <v>Bahan Optik</v>
          </cell>
          <cell r="D181">
            <v>511191</v>
          </cell>
          <cell r="E181" t="str">
            <v>DEBET</v>
          </cell>
          <cell r="F181" t="str">
            <v>LABA RUGI</v>
          </cell>
        </row>
        <row r="182">
          <cell r="B182">
            <v>511192</v>
          </cell>
          <cell r="C182" t="str">
            <v>Biaya Penunjang Medis</v>
          </cell>
          <cell r="D182">
            <v>511192</v>
          </cell>
          <cell r="E182" t="str">
            <v>DEBET</v>
          </cell>
          <cell r="F182" t="str">
            <v>LABA RUGI</v>
          </cell>
        </row>
        <row r="183">
          <cell r="B183">
            <v>511193</v>
          </cell>
          <cell r="C183" t="str">
            <v>Bahan Lasik</v>
          </cell>
          <cell r="D183">
            <v>511193</v>
          </cell>
          <cell r="E183" t="str">
            <v>DEBET</v>
          </cell>
          <cell r="F183" t="str">
            <v>LABA RUGI</v>
          </cell>
        </row>
        <row r="184">
          <cell r="B184">
            <v>511200</v>
          </cell>
          <cell r="C184" t="str">
            <v>Jasa Medik</v>
          </cell>
          <cell r="D184">
            <v>511200</v>
          </cell>
          <cell r="E184" t="str">
            <v>DEBET</v>
          </cell>
          <cell r="F184" t="str">
            <v>LABA RUGI</v>
          </cell>
        </row>
        <row r="185">
          <cell r="B185">
            <v>511300</v>
          </cell>
          <cell r="C185" t="str">
            <v>Beban Pegawai Kamar Operasi</v>
          </cell>
          <cell r="D185">
            <v>511300</v>
          </cell>
          <cell r="E185" t="str">
            <v>DEBET</v>
          </cell>
          <cell r="F185" t="str">
            <v>LABA RUGI</v>
          </cell>
        </row>
        <row r="186">
          <cell r="B186">
            <v>511310</v>
          </cell>
          <cell r="C186" t="str">
            <v>Gaji dan Tunjangan Kamar Operasi</v>
          </cell>
          <cell r="D186">
            <v>511310</v>
          </cell>
          <cell r="E186" t="str">
            <v>DEBET</v>
          </cell>
          <cell r="F186" t="str">
            <v>LABA RUGI</v>
          </cell>
        </row>
        <row r="187">
          <cell r="B187">
            <v>511311</v>
          </cell>
          <cell r="C187" t="str">
            <v>Gaji Karyawan Kamar Operasi</v>
          </cell>
          <cell r="D187">
            <v>511311</v>
          </cell>
          <cell r="E187" t="str">
            <v>DEBET</v>
          </cell>
          <cell r="F187" t="str">
            <v>LABA RUGI</v>
          </cell>
        </row>
        <row r="188">
          <cell r="B188">
            <v>511312</v>
          </cell>
          <cell r="C188" t="str">
            <v>Gaji Executive Kamar Operasi</v>
          </cell>
          <cell r="D188">
            <v>511312</v>
          </cell>
          <cell r="E188" t="str">
            <v>DEBET</v>
          </cell>
          <cell r="F188" t="str">
            <v>LABA RUGI</v>
          </cell>
        </row>
        <row r="189">
          <cell r="B189">
            <v>511313</v>
          </cell>
          <cell r="C189" t="str">
            <v>Tunjangan Hari Raya Medik</v>
          </cell>
          <cell r="D189">
            <v>511313</v>
          </cell>
          <cell r="E189" t="str">
            <v>DEBET</v>
          </cell>
          <cell r="F189" t="str">
            <v>LABA RUGI</v>
          </cell>
        </row>
        <row r="190">
          <cell r="B190">
            <v>511314</v>
          </cell>
          <cell r="C190" t="str">
            <v>Bonus (Tunjangan Pendidikan) Medik</v>
          </cell>
          <cell r="D190">
            <v>511314</v>
          </cell>
          <cell r="E190" t="str">
            <v>DEBET</v>
          </cell>
          <cell r="F190" t="str">
            <v>LABA RUGI</v>
          </cell>
        </row>
        <row r="191">
          <cell r="B191">
            <v>511315</v>
          </cell>
          <cell r="C191" t="str">
            <v>Lembur (Overtime) Medik</v>
          </cell>
          <cell r="D191">
            <v>511315</v>
          </cell>
          <cell r="E191" t="str">
            <v>DEBET</v>
          </cell>
          <cell r="F191" t="str">
            <v>LABA RUGI</v>
          </cell>
        </row>
        <row r="192">
          <cell r="B192">
            <v>511316</v>
          </cell>
          <cell r="C192" t="str">
            <v>Jamsostek Medik</v>
          </cell>
          <cell r="D192">
            <v>511316</v>
          </cell>
          <cell r="E192" t="str">
            <v>DEBET</v>
          </cell>
          <cell r="F192" t="str">
            <v>LABA RUGI</v>
          </cell>
        </row>
        <row r="193">
          <cell r="B193">
            <v>511317</v>
          </cell>
          <cell r="C193" t="str">
            <v>Askes Medik</v>
          </cell>
          <cell r="D193">
            <v>511317</v>
          </cell>
          <cell r="E193" t="str">
            <v>DEBET</v>
          </cell>
          <cell r="F193" t="str">
            <v>LABA RUGI</v>
          </cell>
        </row>
        <row r="194">
          <cell r="B194">
            <v>511318</v>
          </cell>
          <cell r="C194" t="str">
            <v>Asuransi Profesi Dokter Medik</v>
          </cell>
          <cell r="D194">
            <v>511318</v>
          </cell>
          <cell r="E194" t="str">
            <v>DEBET</v>
          </cell>
          <cell r="F194" t="str">
            <v>LABA RUGI</v>
          </cell>
        </row>
        <row r="195">
          <cell r="B195">
            <v>511319</v>
          </cell>
          <cell r="C195" t="str">
            <v>Asuransi Jiwa Dokter Medik</v>
          </cell>
          <cell r="D195">
            <v>511319</v>
          </cell>
          <cell r="E195" t="str">
            <v>DEBET</v>
          </cell>
          <cell r="F195" t="str">
            <v>LABA RUGI</v>
          </cell>
        </row>
        <row r="196">
          <cell r="B196">
            <v>511320</v>
          </cell>
          <cell r="C196" t="str">
            <v>Tunjangan PPh Medik</v>
          </cell>
          <cell r="D196">
            <v>511320</v>
          </cell>
          <cell r="E196" t="str">
            <v>DEBET</v>
          </cell>
          <cell r="F196" t="str">
            <v>LABA RUGI</v>
          </cell>
        </row>
        <row r="197">
          <cell r="B197">
            <v>511330</v>
          </cell>
          <cell r="C197" t="str">
            <v>Natura Kenikmatan Medik</v>
          </cell>
          <cell r="D197">
            <v>511330</v>
          </cell>
          <cell r="E197" t="str">
            <v>DEBET</v>
          </cell>
          <cell r="F197" t="str">
            <v>LABA RUGI</v>
          </cell>
        </row>
        <row r="198">
          <cell r="B198">
            <v>511340</v>
          </cell>
          <cell r="C198" t="str">
            <v>Tunjangan lainnya Medik</v>
          </cell>
          <cell r="D198">
            <v>511340</v>
          </cell>
          <cell r="E198" t="str">
            <v>DEBET</v>
          </cell>
          <cell r="F198" t="str">
            <v>LABA RUGI</v>
          </cell>
        </row>
        <row r="199">
          <cell r="B199">
            <v>511350</v>
          </cell>
          <cell r="C199" t="str">
            <v>Honorarium Medik</v>
          </cell>
          <cell r="D199">
            <v>511350</v>
          </cell>
          <cell r="E199" t="str">
            <v>DEBET</v>
          </cell>
          <cell r="F199" t="str">
            <v>LABA RUGI</v>
          </cell>
        </row>
        <row r="200">
          <cell r="B200">
            <v>511360</v>
          </cell>
          <cell r="C200" t="str">
            <v>Pemeliharaan Alat Medis</v>
          </cell>
          <cell r="D200">
            <v>511360</v>
          </cell>
          <cell r="E200" t="str">
            <v>DEBET</v>
          </cell>
          <cell r="F200" t="str">
            <v>LABA RUGI</v>
          </cell>
        </row>
        <row r="201">
          <cell r="B201">
            <v>511370</v>
          </cell>
          <cell r="C201" t="str">
            <v>Penyusutan Alat Medis</v>
          </cell>
          <cell r="D201">
            <v>511370</v>
          </cell>
          <cell r="E201" t="str">
            <v>DEBET</v>
          </cell>
          <cell r="F201" t="str">
            <v>LABA RUGI</v>
          </cell>
        </row>
        <row r="202">
          <cell r="B202">
            <v>511380</v>
          </cell>
          <cell r="C202" t="str">
            <v>Seragam Pasien</v>
          </cell>
          <cell r="D202">
            <v>511380</v>
          </cell>
          <cell r="E202" t="str">
            <v>DEBET</v>
          </cell>
          <cell r="F202" t="str">
            <v>LABA RUGI</v>
          </cell>
        </row>
        <row r="203">
          <cell r="B203">
            <v>511390</v>
          </cell>
          <cell r="C203" t="str">
            <v>Konsumsi Pasien</v>
          </cell>
          <cell r="D203">
            <v>511390</v>
          </cell>
          <cell r="E203" t="str">
            <v>DEBET</v>
          </cell>
          <cell r="F203" t="str">
            <v>LABA RUGI</v>
          </cell>
        </row>
        <row r="204">
          <cell r="B204">
            <v>511400</v>
          </cell>
          <cell r="C204" t="str">
            <v>Limbah Medis</v>
          </cell>
          <cell r="D204">
            <v>511400</v>
          </cell>
          <cell r="E204" t="str">
            <v>DEBET</v>
          </cell>
          <cell r="F204" t="str">
            <v>LABA RUGI</v>
          </cell>
        </row>
        <row r="205">
          <cell r="B205">
            <v>512000</v>
          </cell>
          <cell r="C205" t="str">
            <v>Biaya Lasik</v>
          </cell>
          <cell r="D205">
            <v>512000</v>
          </cell>
          <cell r="E205" t="str">
            <v>DEBET</v>
          </cell>
          <cell r="F205" t="str">
            <v>LABA RUGI</v>
          </cell>
        </row>
        <row r="206">
          <cell r="B206">
            <v>512001</v>
          </cell>
          <cell r="C206" t="str">
            <v>Biaya Gaji Karyawan Lasik</v>
          </cell>
          <cell r="D206">
            <v>512001</v>
          </cell>
          <cell r="E206" t="str">
            <v>DEBET</v>
          </cell>
          <cell r="F206" t="str">
            <v>LABA RUGI</v>
          </cell>
        </row>
        <row r="207">
          <cell r="B207">
            <v>512002</v>
          </cell>
          <cell r="C207" t="str">
            <v>Tunjangan Hari Raya Lasik</v>
          </cell>
          <cell r="D207">
            <v>512002</v>
          </cell>
          <cell r="E207" t="str">
            <v>DEBET</v>
          </cell>
          <cell r="F207" t="str">
            <v>LABA RUGI</v>
          </cell>
        </row>
        <row r="208">
          <cell r="B208">
            <v>512003</v>
          </cell>
          <cell r="C208" t="str">
            <v>Bonus (Tunjangan Pendidikan) Lasik</v>
          </cell>
          <cell r="D208">
            <v>512003</v>
          </cell>
          <cell r="E208" t="str">
            <v>DEBET</v>
          </cell>
          <cell r="F208" t="str">
            <v>LABA RUGI</v>
          </cell>
        </row>
        <row r="209">
          <cell r="B209">
            <v>512004</v>
          </cell>
          <cell r="C209" t="str">
            <v>Lembur (Overtime) Lasik</v>
          </cell>
          <cell r="D209">
            <v>512004</v>
          </cell>
          <cell r="E209" t="str">
            <v>DEBET</v>
          </cell>
          <cell r="F209" t="str">
            <v>LABA RUGI</v>
          </cell>
        </row>
        <row r="210">
          <cell r="B210">
            <v>512005</v>
          </cell>
          <cell r="C210" t="str">
            <v>Jamsostek Lasik</v>
          </cell>
          <cell r="D210">
            <v>512005</v>
          </cell>
          <cell r="E210" t="str">
            <v>DEBET</v>
          </cell>
          <cell r="F210" t="str">
            <v>LABA RUGI</v>
          </cell>
        </row>
        <row r="211">
          <cell r="B211">
            <v>512006</v>
          </cell>
          <cell r="C211" t="str">
            <v>Askes Lasik</v>
          </cell>
          <cell r="D211">
            <v>512006</v>
          </cell>
          <cell r="E211" t="str">
            <v>DEBET</v>
          </cell>
          <cell r="F211" t="str">
            <v>LABA RUGI</v>
          </cell>
        </row>
        <row r="212">
          <cell r="B212">
            <v>512007</v>
          </cell>
          <cell r="C212" t="str">
            <v>Tunjangan PPh Lasik</v>
          </cell>
          <cell r="D212">
            <v>512007</v>
          </cell>
          <cell r="E212" t="str">
            <v>DEBET</v>
          </cell>
          <cell r="F212" t="str">
            <v>LABA RUGI</v>
          </cell>
        </row>
        <row r="213">
          <cell r="B213">
            <v>512008</v>
          </cell>
          <cell r="C213" t="str">
            <v>Tunjangan Lainnya Lasik</v>
          </cell>
          <cell r="D213">
            <v>512008</v>
          </cell>
          <cell r="E213" t="str">
            <v>DEBET</v>
          </cell>
          <cell r="F213" t="str">
            <v>LABA RUGI</v>
          </cell>
        </row>
        <row r="214">
          <cell r="B214">
            <v>512009</v>
          </cell>
          <cell r="C214" t="str">
            <v>Biaya Kantor Lasik</v>
          </cell>
          <cell r="D214">
            <v>512009</v>
          </cell>
          <cell r="E214" t="str">
            <v>DEBET</v>
          </cell>
          <cell r="F214" t="str">
            <v>LABA RUGI</v>
          </cell>
        </row>
        <row r="215">
          <cell r="B215">
            <v>520000</v>
          </cell>
          <cell r="C215" t="str">
            <v>Beban Operasional Non Medik</v>
          </cell>
          <cell r="D215">
            <v>520000</v>
          </cell>
          <cell r="E215" t="str">
            <v>DEBET</v>
          </cell>
          <cell r="F215" t="str">
            <v>LABA RUGI</v>
          </cell>
        </row>
        <row r="216">
          <cell r="B216">
            <v>520100</v>
          </cell>
          <cell r="C216" t="str">
            <v>Bahan Baku</v>
          </cell>
          <cell r="D216">
            <v>520100</v>
          </cell>
          <cell r="E216" t="str">
            <v>DEBET</v>
          </cell>
          <cell r="F216" t="str">
            <v>LABA RUGI</v>
          </cell>
        </row>
        <row r="217">
          <cell r="B217">
            <v>520110</v>
          </cell>
          <cell r="C217" t="str">
            <v>Bahan Baku Langsung</v>
          </cell>
          <cell r="D217">
            <v>520110</v>
          </cell>
          <cell r="E217" t="str">
            <v>DEBET</v>
          </cell>
          <cell r="F217" t="str">
            <v>LABA RUGI</v>
          </cell>
        </row>
        <row r="218">
          <cell r="B218">
            <v>520120</v>
          </cell>
          <cell r="C218" t="str">
            <v>Bahan Pembantu</v>
          </cell>
          <cell r="D218">
            <v>520120</v>
          </cell>
          <cell r="E218" t="str">
            <v>DEBET</v>
          </cell>
          <cell r="F218" t="str">
            <v>LABA RUGI</v>
          </cell>
        </row>
        <row r="219">
          <cell r="B219">
            <v>520300</v>
          </cell>
          <cell r="C219" t="str">
            <v>Beban Pegawai</v>
          </cell>
          <cell r="D219">
            <v>520300</v>
          </cell>
          <cell r="E219" t="str">
            <v>DEBET</v>
          </cell>
          <cell r="F219" t="str">
            <v>LABA RUGI</v>
          </cell>
        </row>
        <row r="220">
          <cell r="B220">
            <v>520310</v>
          </cell>
          <cell r="C220" t="str">
            <v>Gaji dan Tunjangan</v>
          </cell>
          <cell r="D220">
            <v>520310</v>
          </cell>
          <cell r="E220" t="str">
            <v>DEBET</v>
          </cell>
          <cell r="F220" t="str">
            <v>LABA RUGI</v>
          </cell>
        </row>
        <row r="221">
          <cell r="B221">
            <v>520311</v>
          </cell>
          <cell r="C221" t="str">
            <v>Gaji Karyawan</v>
          </cell>
          <cell r="D221">
            <v>520311</v>
          </cell>
          <cell r="E221" t="str">
            <v>DEBET</v>
          </cell>
          <cell r="F221" t="str">
            <v>LABA RUGI</v>
          </cell>
        </row>
        <row r="222">
          <cell r="B222">
            <v>520313</v>
          </cell>
          <cell r="C222" t="str">
            <v>Tunjangan Hari Raya Non Medik</v>
          </cell>
          <cell r="D222">
            <v>520313</v>
          </cell>
          <cell r="E222" t="str">
            <v>DEBET</v>
          </cell>
          <cell r="F222" t="str">
            <v>LABA RUGI</v>
          </cell>
        </row>
        <row r="223">
          <cell r="B223">
            <v>520314</v>
          </cell>
          <cell r="C223" t="str">
            <v>Bonus (Tunjangan Pendidikan) Non Medik</v>
          </cell>
          <cell r="D223">
            <v>520314</v>
          </cell>
          <cell r="E223" t="str">
            <v>DEBET</v>
          </cell>
          <cell r="F223" t="str">
            <v>LABA RUGI</v>
          </cell>
        </row>
        <row r="224">
          <cell r="B224">
            <v>520315</v>
          </cell>
          <cell r="C224" t="str">
            <v>Lembur (Overtime) Non Medik</v>
          </cell>
          <cell r="D224">
            <v>520315</v>
          </cell>
          <cell r="E224" t="str">
            <v>DEBET</v>
          </cell>
          <cell r="F224" t="str">
            <v>LABA RUGI</v>
          </cell>
        </row>
        <row r="225">
          <cell r="B225">
            <v>520316</v>
          </cell>
          <cell r="C225" t="str">
            <v>Jamsostek Non Medik</v>
          </cell>
          <cell r="D225">
            <v>520316</v>
          </cell>
          <cell r="E225" t="str">
            <v>DEBET</v>
          </cell>
          <cell r="F225" t="str">
            <v>LABA RUGI</v>
          </cell>
        </row>
        <row r="226">
          <cell r="B226">
            <v>520317</v>
          </cell>
          <cell r="C226" t="str">
            <v>Askes Non Medik</v>
          </cell>
          <cell r="D226">
            <v>520317</v>
          </cell>
          <cell r="E226" t="str">
            <v>DEBET</v>
          </cell>
          <cell r="F226" t="str">
            <v>LABA RUGI</v>
          </cell>
        </row>
        <row r="227">
          <cell r="B227">
            <v>520320</v>
          </cell>
          <cell r="C227" t="str">
            <v>Tunjangan PPh Non Medik</v>
          </cell>
          <cell r="D227">
            <v>520320</v>
          </cell>
          <cell r="E227" t="str">
            <v>DEBET</v>
          </cell>
          <cell r="F227" t="str">
            <v>LABA RUGI</v>
          </cell>
        </row>
        <row r="228">
          <cell r="B228">
            <v>520330</v>
          </cell>
          <cell r="C228" t="str">
            <v>Natura Kenikmatan Non Medik</v>
          </cell>
          <cell r="D228">
            <v>520330</v>
          </cell>
          <cell r="E228" t="str">
            <v>DEBET</v>
          </cell>
          <cell r="F228" t="str">
            <v>LABA RUGI</v>
          </cell>
        </row>
        <row r="229">
          <cell r="B229">
            <v>520340</v>
          </cell>
          <cell r="C229" t="str">
            <v>Tunjangan lainnya</v>
          </cell>
          <cell r="D229">
            <v>520340</v>
          </cell>
          <cell r="E229" t="str">
            <v>DEBET</v>
          </cell>
          <cell r="F229" t="str">
            <v>LABA RUGI</v>
          </cell>
        </row>
        <row r="230">
          <cell r="B230">
            <v>520350</v>
          </cell>
          <cell r="C230" t="str">
            <v>Honorarium Non Medik</v>
          </cell>
          <cell r="D230">
            <v>520350</v>
          </cell>
          <cell r="E230" t="str">
            <v>DEBET</v>
          </cell>
          <cell r="F230" t="str">
            <v>LABA RUGI</v>
          </cell>
        </row>
        <row r="231">
          <cell r="B231">
            <v>600000</v>
          </cell>
          <cell r="C231" t="str">
            <v>BEBAN OPERASIONAL</v>
          </cell>
          <cell r="D231">
            <v>600000</v>
          </cell>
          <cell r="E231" t="str">
            <v>DEBET</v>
          </cell>
          <cell r="F231" t="str">
            <v>LABA RUGI</v>
          </cell>
        </row>
        <row r="232">
          <cell r="B232">
            <v>610000</v>
          </cell>
          <cell r="C232" t="str">
            <v>Beban Pegawai Non Medik</v>
          </cell>
          <cell r="D232">
            <v>610000</v>
          </cell>
          <cell r="E232" t="str">
            <v>DEBET</v>
          </cell>
          <cell r="F232" t="str">
            <v>LABA RUGI</v>
          </cell>
        </row>
        <row r="233">
          <cell r="B233">
            <v>610100</v>
          </cell>
          <cell r="C233" t="str">
            <v>Gaji dan Tunjangan Non Medik</v>
          </cell>
          <cell r="D233">
            <v>610100</v>
          </cell>
          <cell r="E233" t="str">
            <v>DEBET</v>
          </cell>
          <cell r="F233" t="str">
            <v>LABA RUGI</v>
          </cell>
        </row>
        <row r="234">
          <cell r="B234">
            <v>610110</v>
          </cell>
          <cell r="C234" t="str">
            <v>Gaji Karyawan Non Medik</v>
          </cell>
          <cell r="D234">
            <v>610110</v>
          </cell>
          <cell r="E234" t="str">
            <v>DEBET</v>
          </cell>
          <cell r="F234" t="str">
            <v>LABA RUGI</v>
          </cell>
        </row>
        <row r="235">
          <cell r="B235">
            <v>610120</v>
          </cell>
          <cell r="C235" t="str">
            <v>Gaji Executive</v>
          </cell>
          <cell r="D235">
            <v>610120</v>
          </cell>
          <cell r="E235" t="str">
            <v>DEBET</v>
          </cell>
          <cell r="F235" t="str">
            <v>LABA RUGI</v>
          </cell>
        </row>
        <row r="236">
          <cell r="B236">
            <v>610130</v>
          </cell>
          <cell r="C236" t="str">
            <v>Tunjangan Hari Raya</v>
          </cell>
          <cell r="D236">
            <v>610130</v>
          </cell>
          <cell r="E236" t="str">
            <v>DEBET</v>
          </cell>
          <cell r="F236" t="str">
            <v>LABA RUGI</v>
          </cell>
        </row>
        <row r="237">
          <cell r="B237">
            <v>610140</v>
          </cell>
          <cell r="C237" t="str">
            <v>Bonus (Tunjangan Pendidikan)</v>
          </cell>
          <cell r="D237">
            <v>610140</v>
          </cell>
          <cell r="E237" t="str">
            <v>DEBET</v>
          </cell>
          <cell r="F237" t="str">
            <v>LABA RUGI</v>
          </cell>
        </row>
        <row r="238">
          <cell r="B238">
            <v>610150</v>
          </cell>
          <cell r="C238" t="str">
            <v>Lembur (Overtime)</v>
          </cell>
          <cell r="D238">
            <v>610150</v>
          </cell>
          <cell r="E238" t="str">
            <v>DEBET</v>
          </cell>
          <cell r="F238" t="str">
            <v>LABA RUGI</v>
          </cell>
        </row>
        <row r="239">
          <cell r="B239">
            <v>610160</v>
          </cell>
          <cell r="C239" t="str">
            <v>Asuransi</v>
          </cell>
          <cell r="D239">
            <v>610160</v>
          </cell>
          <cell r="E239" t="str">
            <v>DEBET</v>
          </cell>
          <cell r="F239" t="str">
            <v>LABA RUGI</v>
          </cell>
        </row>
        <row r="240">
          <cell r="B240">
            <v>610161</v>
          </cell>
          <cell r="C240" t="str">
            <v>Jamsostek</v>
          </cell>
          <cell r="D240">
            <v>610161</v>
          </cell>
          <cell r="E240" t="str">
            <v>DEBET</v>
          </cell>
          <cell r="F240" t="str">
            <v>LABA RUGI</v>
          </cell>
        </row>
        <row r="241">
          <cell r="B241">
            <v>610162</v>
          </cell>
          <cell r="C241" t="str">
            <v>Askes</v>
          </cell>
          <cell r="D241">
            <v>610162</v>
          </cell>
          <cell r="E241" t="str">
            <v>DEBET</v>
          </cell>
          <cell r="F241" t="str">
            <v>LABA RUGI</v>
          </cell>
        </row>
        <row r="242">
          <cell r="B242">
            <v>610163</v>
          </cell>
          <cell r="C242" t="str">
            <v>Asuransi Profesi Dokter</v>
          </cell>
          <cell r="D242">
            <v>610163</v>
          </cell>
          <cell r="E242" t="str">
            <v>DEBET</v>
          </cell>
          <cell r="F242" t="str">
            <v>LABA RUGI</v>
          </cell>
        </row>
        <row r="243">
          <cell r="B243">
            <v>610164</v>
          </cell>
          <cell r="C243" t="str">
            <v>Asuransi Jiwa .</v>
          </cell>
          <cell r="D243">
            <v>610164</v>
          </cell>
          <cell r="E243" t="str">
            <v>DEBET</v>
          </cell>
          <cell r="F243" t="str">
            <v>LABA RUGI</v>
          </cell>
        </row>
        <row r="244">
          <cell r="B244">
            <v>610170</v>
          </cell>
          <cell r="C244" t="str">
            <v>Tunjangan PPh</v>
          </cell>
          <cell r="D244">
            <v>610170</v>
          </cell>
          <cell r="E244" t="str">
            <v>DEBET</v>
          </cell>
          <cell r="F244" t="str">
            <v>LABA RUGI</v>
          </cell>
        </row>
        <row r="245">
          <cell r="B245">
            <v>610180</v>
          </cell>
          <cell r="C245" t="str">
            <v>Natura-Kenikmatan</v>
          </cell>
          <cell r="D245">
            <v>610180</v>
          </cell>
          <cell r="E245" t="str">
            <v>DEBET</v>
          </cell>
          <cell r="F245" t="str">
            <v>LABA RUGI</v>
          </cell>
        </row>
        <row r="246">
          <cell r="B246">
            <v>610190</v>
          </cell>
          <cell r="C246" t="str">
            <v>Tunj. lainnya</v>
          </cell>
          <cell r="D246">
            <v>610190</v>
          </cell>
          <cell r="E246" t="str">
            <v>DEBET</v>
          </cell>
          <cell r="F246" t="str">
            <v>LABA RUGI</v>
          </cell>
        </row>
        <row r="247">
          <cell r="B247">
            <v>610200</v>
          </cell>
          <cell r="C247" t="str">
            <v>Honorarium</v>
          </cell>
          <cell r="D247">
            <v>610200</v>
          </cell>
          <cell r="E247" t="str">
            <v>DEBET</v>
          </cell>
          <cell r="F247" t="str">
            <v>LABA RUGI</v>
          </cell>
        </row>
        <row r="248">
          <cell r="B248">
            <v>610300</v>
          </cell>
          <cell r="C248" t="str">
            <v>Konsumsi Karyawan</v>
          </cell>
          <cell r="D248">
            <v>610300</v>
          </cell>
          <cell r="E248" t="str">
            <v>DEBET</v>
          </cell>
          <cell r="F248" t="str">
            <v>LABA RUGI</v>
          </cell>
        </row>
        <row r="249">
          <cell r="B249">
            <v>610400</v>
          </cell>
          <cell r="C249" t="str">
            <v>Pengembangan SDM</v>
          </cell>
          <cell r="D249">
            <v>610400</v>
          </cell>
          <cell r="E249" t="str">
            <v>DEBET</v>
          </cell>
          <cell r="F249" t="str">
            <v>LABA RUGI</v>
          </cell>
        </row>
        <row r="250">
          <cell r="B250">
            <v>610500</v>
          </cell>
          <cell r="C250" t="str">
            <v>Seragam Pegawai</v>
          </cell>
          <cell r="D250">
            <v>610500</v>
          </cell>
          <cell r="E250" t="str">
            <v>DEBET</v>
          </cell>
          <cell r="F250" t="str">
            <v>LABA RUGI</v>
          </cell>
        </row>
        <row r="251">
          <cell r="B251">
            <v>610600</v>
          </cell>
          <cell r="C251" t="str">
            <v>Pesangon / Uang Jasa</v>
          </cell>
          <cell r="D251">
            <v>610600</v>
          </cell>
          <cell r="E251" t="str">
            <v>DEBET</v>
          </cell>
          <cell r="F251" t="str">
            <v>LABA RUGI</v>
          </cell>
        </row>
        <row r="252">
          <cell r="B252">
            <v>610700</v>
          </cell>
          <cell r="C252" t="str">
            <v>Entertainment</v>
          </cell>
          <cell r="D252">
            <v>610700</v>
          </cell>
          <cell r="E252" t="str">
            <v>DEBET</v>
          </cell>
          <cell r="F252" t="str">
            <v>LABA RUGI</v>
          </cell>
        </row>
        <row r="253">
          <cell r="B253">
            <v>620000</v>
          </cell>
          <cell r="C253" t="str">
            <v>Beban Umum</v>
          </cell>
          <cell r="D253">
            <v>620000</v>
          </cell>
          <cell r="E253" t="str">
            <v>DEBET</v>
          </cell>
          <cell r="F253" t="str">
            <v>LABA RUGI</v>
          </cell>
        </row>
        <row r="254">
          <cell r="B254">
            <v>620010</v>
          </cell>
          <cell r="C254" t="str">
            <v>Telepon, PLN, PDAM, Gas</v>
          </cell>
          <cell r="D254">
            <v>620010</v>
          </cell>
          <cell r="E254" t="str">
            <v>DEBET</v>
          </cell>
          <cell r="F254" t="str">
            <v>LABA RUGI</v>
          </cell>
        </row>
        <row r="255">
          <cell r="B255">
            <v>620011</v>
          </cell>
          <cell r="C255" t="str">
            <v>PLN</v>
          </cell>
          <cell r="D255">
            <v>620011</v>
          </cell>
          <cell r="E255" t="str">
            <v>DEBET</v>
          </cell>
          <cell r="F255" t="str">
            <v>LABA RUGI</v>
          </cell>
        </row>
        <row r="256">
          <cell r="B256">
            <v>620012</v>
          </cell>
          <cell r="C256" t="str">
            <v>PDAM</v>
          </cell>
          <cell r="D256">
            <v>620012</v>
          </cell>
          <cell r="E256" t="str">
            <v>DEBET</v>
          </cell>
          <cell r="F256" t="str">
            <v>LABA RUGI</v>
          </cell>
        </row>
        <row r="257">
          <cell r="B257">
            <v>620013</v>
          </cell>
          <cell r="C257" t="str">
            <v>Gas</v>
          </cell>
          <cell r="D257">
            <v>620013</v>
          </cell>
          <cell r="E257" t="str">
            <v>DEBET</v>
          </cell>
          <cell r="F257" t="str">
            <v>LABA RUGI</v>
          </cell>
        </row>
        <row r="258">
          <cell r="B258">
            <v>620014</v>
          </cell>
          <cell r="C258" t="str">
            <v>Telepon</v>
          </cell>
          <cell r="D258">
            <v>620014</v>
          </cell>
          <cell r="E258" t="str">
            <v>DEBET</v>
          </cell>
          <cell r="F258" t="str">
            <v>LABA RUGI</v>
          </cell>
        </row>
        <row r="259">
          <cell r="B259">
            <v>620020</v>
          </cell>
          <cell r="C259" t="str">
            <v>Biaya Kantor dan Supplies</v>
          </cell>
          <cell r="D259">
            <v>620020</v>
          </cell>
          <cell r="E259" t="str">
            <v>DEBET</v>
          </cell>
          <cell r="F259" t="str">
            <v>LABA RUGI</v>
          </cell>
        </row>
        <row r="260">
          <cell r="B260">
            <v>620021</v>
          </cell>
          <cell r="C260" t="str">
            <v>Biaya Kantor</v>
          </cell>
          <cell r="D260">
            <v>620021</v>
          </cell>
          <cell r="E260" t="str">
            <v>DEBET</v>
          </cell>
          <cell r="F260" t="str">
            <v>LABA RUGI</v>
          </cell>
        </row>
        <row r="261">
          <cell r="B261">
            <v>620022</v>
          </cell>
          <cell r="C261" t="str">
            <v>Perlengkapan Kantor</v>
          </cell>
          <cell r="D261">
            <v>620022</v>
          </cell>
          <cell r="E261" t="str">
            <v>DEBET</v>
          </cell>
          <cell r="F261" t="str">
            <v>LABA RUGI</v>
          </cell>
        </row>
        <row r="262">
          <cell r="B262">
            <v>620030</v>
          </cell>
          <cell r="C262" t="str">
            <v>Biaya Rumah Tangga</v>
          </cell>
          <cell r="D262">
            <v>620030</v>
          </cell>
          <cell r="E262" t="str">
            <v>DEBET</v>
          </cell>
          <cell r="F262" t="str">
            <v>LABA RUGI</v>
          </cell>
        </row>
        <row r="263">
          <cell r="B263">
            <v>620031</v>
          </cell>
          <cell r="C263" t="str">
            <v>Biaya Rumah Tangga.</v>
          </cell>
          <cell r="D263">
            <v>620031</v>
          </cell>
          <cell r="E263" t="str">
            <v>DEBET</v>
          </cell>
          <cell r="F263" t="str">
            <v>LABA RUGI</v>
          </cell>
        </row>
        <row r="264">
          <cell r="B264">
            <v>620032</v>
          </cell>
          <cell r="C264" t="str">
            <v>Perlengkapan Rumah Tangga</v>
          </cell>
          <cell r="D264">
            <v>620032</v>
          </cell>
          <cell r="E264" t="str">
            <v>DEBET</v>
          </cell>
          <cell r="F264" t="str">
            <v>LABA RUGI</v>
          </cell>
        </row>
        <row r="265">
          <cell r="B265">
            <v>620040</v>
          </cell>
          <cell r="C265" t="str">
            <v>Pemeliharaan Inventaris Non Medis</v>
          </cell>
          <cell r="D265">
            <v>620040</v>
          </cell>
          <cell r="E265" t="str">
            <v>DEBET</v>
          </cell>
          <cell r="F265" t="str">
            <v>LABA RUGI</v>
          </cell>
        </row>
        <row r="266">
          <cell r="B266">
            <v>620041</v>
          </cell>
          <cell r="C266" t="str">
            <v>Pemeliharaan Gedung</v>
          </cell>
          <cell r="D266">
            <v>620041</v>
          </cell>
          <cell r="E266" t="str">
            <v>DEBET</v>
          </cell>
          <cell r="F266" t="str">
            <v>LABA RUGI</v>
          </cell>
        </row>
        <row r="267">
          <cell r="B267">
            <v>620042</v>
          </cell>
          <cell r="C267" t="str">
            <v>Pemeliharaan Peralatan Non Medis</v>
          </cell>
          <cell r="D267">
            <v>620042</v>
          </cell>
          <cell r="E267" t="str">
            <v>DEBET</v>
          </cell>
          <cell r="F267" t="str">
            <v>LABA RUGI</v>
          </cell>
        </row>
        <row r="268">
          <cell r="B268">
            <v>620043</v>
          </cell>
          <cell r="C268" t="str">
            <v>Pemeliharaan Kendaraan</v>
          </cell>
          <cell r="D268">
            <v>620043</v>
          </cell>
          <cell r="E268" t="str">
            <v>DEBET</v>
          </cell>
          <cell r="F268" t="str">
            <v>LABA RUGI</v>
          </cell>
        </row>
        <row r="269">
          <cell r="B269">
            <v>620044</v>
          </cell>
          <cell r="C269" t="str">
            <v>Pemeliharaan Elektrikal</v>
          </cell>
          <cell r="D269">
            <v>620044</v>
          </cell>
          <cell r="E269" t="str">
            <v>DEBET</v>
          </cell>
          <cell r="F269" t="str">
            <v>LABA RUGI</v>
          </cell>
        </row>
        <row r="270">
          <cell r="B270">
            <v>620050</v>
          </cell>
          <cell r="C270" t="str">
            <v>Asuransi Kebakaran</v>
          </cell>
          <cell r="D270">
            <v>620050</v>
          </cell>
          <cell r="E270" t="str">
            <v>DEBET</v>
          </cell>
          <cell r="F270" t="str">
            <v>LABA RUGI</v>
          </cell>
        </row>
        <row r="271">
          <cell r="B271">
            <v>620060</v>
          </cell>
          <cell r="C271" t="str">
            <v>Cleaning Service</v>
          </cell>
          <cell r="D271">
            <v>620060</v>
          </cell>
          <cell r="E271" t="str">
            <v>DEBET</v>
          </cell>
          <cell r="F271" t="str">
            <v>LABA RUGI</v>
          </cell>
        </row>
        <row r="272">
          <cell r="B272">
            <v>620070</v>
          </cell>
          <cell r="C272" t="str">
            <v>Penyusutan non Medis</v>
          </cell>
          <cell r="D272">
            <v>620070</v>
          </cell>
          <cell r="E272" t="str">
            <v>DEBET</v>
          </cell>
          <cell r="F272" t="str">
            <v>LABA RUGI</v>
          </cell>
        </row>
        <row r="273">
          <cell r="B273">
            <v>620071</v>
          </cell>
          <cell r="C273" t="str">
            <v>Penyusutan Gedung</v>
          </cell>
          <cell r="D273">
            <v>620071</v>
          </cell>
          <cell r="E273" t="str">
            <v>DEBET</v>
          </cell>
          <cell r="F273" t="str">
            <v>LABA RUGI</v>
          </cell>
        </row>
        <row r="274">
          <cell r="B274">
            <v>620072</v>
          </cell>
          <cell r="C274" t="str">
            <v>Penyusutan Alat Medis</v>
          </cell>
          <cell r="D274">
            <v>620072</v>
          </cell>
          <cell r="E274" t="str">
            <v>DEBET</v>
          </cell>
          <cell r="F274" t="str">
            <v>LABA RUGI</v>
          </cell>
        </row>
        <row r="275">
          <cell r="B275">
            <v>620073</v>
          </cell>
          <cell r="C275" t="str">
            <v>Penyusutan Alat Non Medis</v>
          </cell>
          <cell r="D275">
            <v>620073</v>
          </cell>
          <cell r="E275" t="str">
            <v>DEBET</v>
          </cell>
          <cell r="F275" t="str">
            <v>LABA RUGI</v>
          </cell>
        </row>
        <row r="276">
          <cell r="B276">
            <v>620074</v>
          </cell>
          <cell r="C276" t="str">
            <v>Penyusutan Kendaraan</v>
          </cell>
          <cell r="D276">
            <v>620074</v>
          </cell>
          <cell r="E276" t="str">
            <v>DEBET</v>
          </cell>
          <cell r="F276" t="str">
            <v>LABA RUGI</v>
          </cell>
        </row>
        <row r="277">
          <cell r="B277">
            <v>620075</v>
          </cell>
          <cell r="C277" t="str">
            <v xml:space="preserve">Beban Amortisasi </v>
          </cell>
          <cell r="D277">
            <v>620075</v>
          </cell>
          <cell r="E277" t="str">
            <v>DEBET</v>
          </cell>
          <cell r="F277" t="str">
            <v>LABA RUGI</v>
          </cell>
        </row>
        <row r="278">
          <cell r="B278">
            <v>620080</v>
          </cell>
          <cell r="C278" t="str">
            <v>Transportasi</v>
          </cell>
          <cell r="D278">
            <v>620080</v>
          </cell>
          <cell r="E278" t="str">
            <v>DEBET</v>
          </cell>
          <cell r="F278" t="str">
            <v>LABA RUGI</v>
          </cell>
        </row>
        <row r="279">
          <cell r="B279">
            <v>620090</v>
          </cell>
          <cell r="C279" t="str">
            <v>Retribusi</v>
          </cell>
          <cell r="D279">
            <v>620090</v>
          </cell>
          <cell r="E279" t="str">
            <v>DEBET</v>
          </cell>
          <cell r="F279" t="str">
            <v>LABA RUGI</v>
          </cell>
        </row>
        <row r="280">
          <cell r="B280">
            <v>620100</v>
          </cell>
          <cell r="C280" t="str">
            <v>Perijinan</v>
          </cell>
          <cell r="D280">
            <v>620100</v>
          </cell>
          <cell r="E280" t="str">
            <v>DEBET</v>
          </cell>
          <cell r="F280" t="str">
            <v>LABA RUGI</v>
          </cell>
        </row>
        <row r="281">
          <cell r="B281">
            <v>620110</v>
          </cell>
          <cell r="C281" t="str">
            <v>Beban Pengiriman</v>
          </cell>
          <cell r="D281">
            <v>620110</v>
          </cell>
          <cell r="E281" t="str">
            <v>DEBET</v>
          </cell>
          <cell r="F281" t="str">
            <v>LABA RUGI</v>
          </cell>
        </row>
        <row r="282">
          <cell r="B282">
            <v>620120</v>
          </cell>
          <cell r="C282" t="str">
            <v>Akreditasi</v>
          </cell>
          <cell r="D282">
            <v>620120</v>
          </cell>
          <cell r="E282" t="str">
            <v>DEBET</v>
          </cell>
          <cell r="F282" t="str">
            <v>LABA RUGI</v>
          </cell>
        </row>
        <row r="283">
          <cell r="B283">
            <v>620130</v>
          </cell>
          <cell r="C283" t="str">
            <v>Konsultan, Notaris</v>
          </cell>
          <cell r="D283">
            <v>620130</v>
          </cell>
          <cell r="E283" t="str">
            <v>DEBET</v>
          </cell>
          <cell r="F283" t="str">
            <v>LABA RUGI</v>
          </cell>
        </row>
        <row r="284">
          <cell r="B284">
            <v>620140</v>
          </cell>
          <cell r="C284" t="str">
            <v>Pajak Bumi dan Bangunan</v>
          </cell>
          <cell r="D284">
            <v>620140</v>
          </cell>
          <cell r="E284" t="str">
            <v>DEBET</v>
          </cell>
          <cell r="F284" t="str">
            <v>LABA RUGI</v>
          </cell>
        </row>
        <row r="285">
          <cell r="B285">
            <v>620150</v>
          </cell>
          <cell r="C285" t="str">
            <v>Pajak-pajak</v>
          </cell>
          <cell r="D285">
            <v>620150</v>
          </cell>
          <cell r="E285" t="str">
            <v>DEBET</v>
          </cell>
          <cell r="F285" t="str">
            <v>LABA RUGI</v>
          </cell>
        </row>
        <row r="286">
          <cell r="B286">
            <v>630000</v>
          </cell>
          <cell r="C286" t="str">
            <v>Beban Marketing/ Pemasaran</v>
          </cell>
          <cell r="D286">
            <v>630000</v>
          </cell>
          <cell r="E286" t="str">
            <v>DEBET</v>
          </cell>
          <cell r="F286" t="str">
            <v>LABA RUGI</v>
          </cell>
        </row>
        <row r="287">
          <cell r="B287">
            <v>630100</v>
          </cell>
          <cell r="C287" t="str">
            <v>Promosi dan informasi</v>
          </cell>
          <cell r="D287">
            <v>630100</v>
          </cell>
          <cell r="E287" t="str">
            <v>DEBET</v>
          </cell>
          <cell r="F287" t="str">
            <v>LABA RUGI</v>
          </cell>
        </row>
        <row r="288">
          <cell r="B288">
            <v>630200</v>
          </cell>
          <cell r="C288" t="str">
            <v>Iklan</v>
          </cell>
          <cell r="D288">
            <v>630200</v>
          </cell>
          <cell r="E288" t="str">
            <v>DEBET</v>
          </cell>
          <cell r="F288" t="str">
            <v>LABA RUGI</v>
          </cell>
        </row>
        <row r="289">
          <cell r="B289">
            <v>630300</v>
          </cell>
          <cell r="C289" t="str">
            <v>Pembinaan Hubungan Usaha</v>
          </cell>
          <cell r="D289">
            <v>630300</v>
          </cell>
          <cell r="E289" t="str">
            <v>DEBET</v>
          </cell>
          <cell r="F289" t="str">
            <v>LABA RUGI</v>
          </cell>
        </row>
        <row r="290">
          <cell r="B290">
            <v>640000</v>
          </cell>
          <cell r="C290" t="str">
            <v>Beban Operasional Lain</v>
          </cell>
          <cell r="D290">
            <v>640000</v>
          </cell>
          <cell r="E290" t="str">
            <v>DEBET</v>
          </cell>
          <cell r="F290" t="str">
            <v>LABA RUGI</v>
          </cell>
        </row>
        <row r="291">
          <cell r="B291">
            <v>700000</v>
          </cell>
          <cell r="C291" t="str">
            <v>PENDAPATAN NON OPERASIONAL</v>
          </cell>
          <cell r="D291">
            <v>700000</v>
          </cell>
          <cell r="E291" t="str">
            <v>KREDIT</v>
          </cell>
          <cell r="F291" t="str">
            <v>LABA RUGI</v>
          </cell>
        </row>
        <row r="292">
          <cell r="B292">
            <v>710000</v>
          </cell>
          <cell r="C292" t="str">
            <v>Pendapatan Bunga &amp; Jasa Giro Bank</v>
          </cell>
          <cell r="D292">
            <v>710000</v>
          </cell>
          <cell r="E292" t="str">
            <v>KREDIT</v>
          </cell>
          <cell r="F292" t="str">
            <v>LABA RUGI</v>
          </cell>
        </row>
        <row r="293">
          <cell r="B293">
            <v>720000</v>
          </cell>
          <cell r="C293" t="str">
            <v>Pendapatan Non Op Lainnya</v>
          </cell>
          <cell r="D293">
            <v>720000</v>
          </cell>
          <cell r="E293" t="str">
            <v>KREDIT</v>
          </cell>
          <cell r="F293" t="str">
            <v>LABA RUGI</v>
          </cell>
        </row>
        <row r="294">
          <cell r="B294">
            <v>720100</v>
          </cell>
          <cell r="C294" t="str">
            <v>Penjualan Barang Bekas</v>
          </cell>
          <cell r="D294">
            <v>720100</v>
          </cell>
          <cell r="E294" t="str">
            <v>KREDIT</v>
          </cell>
          <cell r="F294" t="str">
            <v>LABA RUGI</v>
          </cell>
        </row>
        <row r="295">
          <cell r="B295">
            <v>720200</v>
          </cell>
          <cell r="C295" t="str">
            <v>Pend. Sumbangan</v>
          </cell>
          <cell r="D295">
            <v>720200</v>
          </cell>
          <cell r="E295" t="str">
            <v>KREDIT</v>
          </cell>
          <cell r="F295" t="str">
            <v>LABA RUGI</v>
          </cell>
        </row>
        <row r="296">
          <cell r="B296">
            <v>720300</v>
          </cell>
          <cell r="C296" t="str">
            <v>Klaim Asuransi</v>
          </cell>
          <cell r="D296">
            <v>720300</v>
          </cell>
          <cell r="E296" t="str">
            <v>KREDIT</v>
          </cell>
          <cell r="F296" t="str">
            <v>LABA RUGI</v>
          </cell>
        </row>
        <row r="297">
          <cell r="B297">
            <v>720400</v>
          </cell>
          <cell r="C297" t="str">
            <v xml:space="preserve">Asrama </v>
          </cell>
          <cell r="D297">
            <v>720400</v>
          </cell>
          <cell r="E297" t="str">
            <v>KREDIT</v>
          </cell>
          <cell r="F297" t="str">
            <v>LABA RUGI</v>
          </cell>
        </row>
        <row r="298">
          <cell r="B298">
            <v>720500</v>
          </cell>
          <cell r="C298" t="str">
            <v>Pendapatan Non Operasional Lain</v>
          </cell>
          <cell r="D298">
            <v>720500</v>
          </cell>
          <cell r="E298" t="str">
            <v>KREDIT</v>
          </cell>
          <cell r="F298" t="str">
            <v>LABA RUGI</v>
          </cell>
        </row>
        <row r="299">
          <cell r="B299">
            <v>800000</v>
          </cell>
          <cell r="C299" t="str">
            <v>BEBAN NON OPERASIONAL</v>
          </cell>
          <cell r="D299">
            <v>800000</v>
          </cell>
          <cell r="E299" t="str">
            <v>DEBET</v>
          </cell>
          <cell r="F299" t="str">
            <v>LABA RUGI</v>
          </cell>
        </row>
        <row r="300">
          <cell r="B300">
            <v>810000</v>
          </cell>
          <cell r="C300" t="str">
            <v>Sumbangan</v>
          </cell>
          <cell r="D300">
            <v>810000</v>
          </cell>
          <cell r="E300" t="str">
            <v>DEBET</v>
          </cell>
          <cell r="F300" t="str">
            <v>LABA RUGI</v>
          </cell>
        </row>
        <row r="301">
          <cell r="B301">
            <v>820000</v>
          </cell>
          <cell r="C301" t="str">
            <v>Ganti Rugi Pasien</v>
          </cell>
          <cell r="D301">
            <v>820000</v>
          </cell>
          <cell r="E301" t="str">
            <v>DEBET</v>
          </cell>
          <cell r="F301" t="str">
            <v>LABA RUGI</v>
          </cell>
        </row>
        <row r="302">
          <cell r="B302">
            <v>830000</v>
          </cell>
          <cell r="C302" t="str">
            <v>Denda / Klaim</v>
          </cell>
          <cell r="D302">
            <v>830000</v>
          </cell>
          <cell r="E302" t="str">
            <v>DEBET</v>
          </cell>
          <cell r="F302" t="str">
            <v>LABA RUGI</v>
          </cell>
        </row>
        <row r="303">
          <cell r="B303">
            <v>840000</v>
          </cell>
          <cell r="C303" t="str">
            <v>Beban Bank</v>
          </cell>
          <cell r="D303">
            <v>840000</v>
          </cell>
          <cell r="E303" t="str">
            <v>DEBET</v>
          </cell>
          <cell r="F303" t="str">
            <v>LABA RUGI</v>
          </cell>
        </row>
        <row r="304">
          <cell r="B304">
            <v>840100</v>
          </cell>
          <cell r="C304" t="str">
            <v>Bunga Bank</v>
          </cell>
          <cell r="D304">
            <v>840100</v>
          </cell>
          <cell r="E304" t="str">
            <v>DEBET</v>
          </cell>
          <cell r="F304" t="str">
            <v>LABA RUGI</v>
          </cell>
        </row>
        <row r="305">
          <cell r="B305">
            <v>840200</v>
          </cell>
          <cell r="C305" t="str">
            <v>Administrasi Bank</v>
          </cell>
          <cell r="D305">
            <v>840200</v>
          </cell>
          <cell r="E305" t="str">
            <v>DEBET</v>
          </cell>
          <cell r="F305" t="str">
            <v>LABA RUGI</v>
          </cell>
        </row>
        <row r="306">
          <cell r="B306">
            <v>850000</v>
          </cell>
          <cell r="C306" t="str">
            <v>Beban Non operasional Lain</v>
          </cell>
          <cell r="D306">
            <v>850000</v>
          </cell>
          <cell r="E306" t="str">
            <v>DEBET</v>
          </cell>
          <cell r="F306" t="str">
            <v>LABA RUGI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E312" t="str">
            <v>JUMLAH</v>
          </cell>
          <cell r="G312">
            <v>75648105300</v>
          </cell>
          <cell r="H312">
            <v>75648105300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 xml:space="preserve">RUMAH SAKIT MATA UNDAAN </v>
          </cell>
        </row>
        <row r="6">
          <cell r="B6">
            <v>31</v>
          </cell>
          <cell r="C6" t="str">
            <v>JANUARI</v>
          </cell>
          <cell r="E6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Payroll"/>
      <sheetName val="Control"/>
      <sheetName val="Resume"/>
      <sheetName val="Bank APR 18"/>
      <sheetName val="Slip 01"/>
      <sheetName val="Dasar"/>
      <sheetName val="Slip 02"/>
      <sheetName val="Slip 03"/>
      <sheetName val="Slip 04"/>
      <sheetName val="Slip 05"/>
      <sheetName val="Slip 05 (2)"/>
      <sheetName val="Absen"/>
      <sheetName val="Pot Koperasi"/>
      <sheetName val="Lembur"/>
      <sheetName val="Compatibility Report"/>
    </sheetNames>
    <sheetDataSet>
      <sheetData sheetId="0">
        <row r="26">
          <cell r="A26">
            <v>1</v>
          </cell>
          <cell r="B26" t="str">
            <v>ARISTA SUELFID DESY PANGLIPUR</v>
          </cell>
          <cell r="C26">
            <v>3492381.0765384748</v>
          </cell>
          <cell r="D26">
            <v>174619.05382692374</v>
          </cell>
          <cell r="E26">
            <v>3667000.1303653987</v>
          </cell>
          <cell r="F26">
            <v>0</v>
          </cell>
          <cell r="G26">
            <v>174619.05382692395</v>
          </cell>
          <cell r="H26">
            <v>5.0000000000000062</v>
          </cell>
          <cell r="I26" t="str">
            <v>n.PA</v>
          </cell>
          <cell r="J26">
            <v>0</v>
          </cell>
          <cell r="K26">
            <v>100</v>
          </cell>
          <cell r="L26">
            <v>3492381.0765384748</v>
          </cell>
          <cell r="M26">
            <v>0</v>
          </cell>
          <cell r="N26">
            <v>0</v>
          </cell>
          <cell r="O26">
            <v>3667000.1303653987</v>
          </cell>
          <cell r="P26">
            <v>174619.05382692395</v>
          </cell>
          <cell r="Q26">
            <v>5.0000000000000062</v>
          </cell>
          <cell r="S26">
            <v>3667000.1303653987</v>
          </cell>
          <cell r="T26">
            <v>3667000</v>
          </cell>
          <cell r="W26">
            <v>250000</v>
          </cell>
          <cell r="X26">
            <v>0</v>
          </cell>
          <cell r="Y26">
            <v>3917000</v>
          </cell>
          <cell r="Z26">
            <v>166081</v>
          </cell>
          <cell r="AA26">
            <v>146680</v>
          </cell>
          <cell r="AB26">
            <v>-12829.166666666666</v>
          </cell>
          <cell r="AC26">
            <v>0</v>
          </cell>
          <cell r="AD26">
            <v>4229761</v>
          </cell>
          <cell r="AF26">
            <v>244421</v>
          </cell>
          <cell r="AG26">
            <v>183350</v>
          </cell>
          <cell r="AH26">
            <v>0</v>
          </cell>
          <cell r="AI26">
            <v>427771</v>
          </cell>
          <cell r="AK26">
            <v>3801990</v>
          </cell>
          <cell r="AM26" t="str">
            <v>TK</v>
          </cell>
          <cell r="AN26">
            <v>0</v>
          </cell>
          <cell r="AO26" t="str">
            <v>p</v>
          </cell>
          <cell r="AP26" t="str">
            <v>Rawat Inap</v>
          </cell>
          <cell r="AQ26" t="str">
            <v>Perawat</v>
          </cell>
          <cell r="AR26">
            <v>33596</v>
          </cell>
          <cell r="AS26">
            <v>41548</v>
          </cell>
          <cell r="AT26">
            <v>4.5639972621492131</v>
          </cell>
          <cell r="AU26" t="str">
            <v>D3</v>
          </cell>
          <cell r="AW26">
            <v>3167381.0765384748</v>
          </cell>
        </row>
        <row r="27">
          <cell r="A27">
            <v>2</v>
          </cell>
          <cell r="B27" t="str">
            <v>EVEN TIRTASARI</v>
          </cell>
          <cell r="C27">
            <v>3492381.0765384748</v>
          </cell>
          <cell r="D27">
            <v>174619.05382692374</v>
          </cell>
          <cell r="E27">
            <v>3667000.1303653987</v>
          </cell>
          <cell r="F27">
            <v>0</v>
          </cell>
          <cell r="G27">
            <v>174619.05382692395</v>
          </cell>
          <cell r="H27">
            <v>5.0000000000000062</v>
          </cell>
          <cell r="I27" t="str">
            <v>n.PA</v>
          </cell>
          <cell r="J27">
            <v>0</v>
          </cell>
          <cell r="K27">
            <v>100</v>
          </cell>
          <cell r="L27">
            <v>3492381.0765384748</v>
          </cell>
          <cell r="M27">
            <v>0</v>
          </cell>
          <cell r="N27">
            <v>0</v>
          </cell>
          <cell r="O27">
            <v>3667000.1303653987</v>
          </cell>
          <cell r="P27">
            <v>174619.05382692395</v>
          </cell>
          <cell r="Q27">
            <v>5.0000000000000062</v>
          </cell>
          <cell r="S27">
            <v>3667000.1303653987</v>
          </cell>
          <cell r="T27">
            <v>3667000</v>
          </cell>
          <cell r="W27">
            <v>250000</v>
          </cell>
          <cell r="X27">
            <v>0</v>
          </cell>
          <cell r="Y27">
            <v>3917000</v>
          </cell>
          <cell r="Z27">
            <v>166081</v>
          </cell>
          <cell r="AA27">
            <v>0</v>
          </cell>
          <cell r="AB27">
            <v>-12829.166666666666</v>
          </cell>
          <cell r="AC27">
            <v>0</v>
          </cell>
          <cell r="AD27">
            <v>4083081</v>
          </cell>
          <cell r="AF27">
            <v>244421</v>
          </cell>
          <cell r="AG27">
            <v>0</v>
          </cell>
          <cell r="AH27">
            <v>0</v>
          </cell>
          <cell r="AI27">
            <v>244421</v>
          </cell>
          <cell r="AK27">
            <v>3838660</v>
          </cell>
          <cell r="AM27" t="str">
            <v>TK</v>
          </cell>
          <cell r="AN27">
            <v>0</v>
          </cell>
          <cell r="AO27" t="str">
            <v>p</v>
          </cell>
          <cell r="AP27" t="str">
            <v>Rawat Inap</v>
          </cell>
          <cell r="AQ27" t="str">
            <v>Perawat</v>
          </cell>
          <cell r="AR27">
            <v>33746</v>
          </cell>
          <cell r="AS27">
            <v>41548</v>
          </cell>
          <cell r="AT27">
            <v>4.5639972621492131</v>
          </cell>
          <cell r="AU27" t="str">
            <v>D3</v>
          </cell>
          <cell r="AW27">
            <v>3167381.0765384748</v>
          </cell>
        </row>
        <row r="28">
          <cell r="A28">
            <v>3</v>
          </cell>
          <cell r="B28" t="str">
            <v>EFANI DWI KHOIRUNNISA</v>
          </cell>
          <cell r="C28">
            <v>3492381.0765384748</v>
          </cell>
          <cell r="D28">
            <v>174619.05382692374</v>
          </cell>
          <cell r="E28">
            <v>3667000.1303653987</v>
          </cell>
          <cell r="F28">
            <v>0</v>
          </cell>
          <cell r="G28">
            <v>174619.05382692395</v>
          </cell>
          <cell r="H28">
            <v>5.0000000000000062</v>
          </cell>
          <cell r="I28" t="str">
            <v>n.PA</v>
          </cell>
          <cell r="J28">
            <v>0</v>
          </cell>
          <cell r="K28">
            <v>100</v>
          </cell>
          <cell r="L28">
            <v>3492381.0765384748</v>
          </cell>
          <cell r="M28">
            <v>0</v>
          </cell>
          <cell r="N28">
            <v>0</v>
          </cell>
          <cell r="O28">
            <v>3667000.1303653987</v>
          </cell>
          <cell r="P28">
            <v>174619.05382692395</v>
          </cell>
          <cell r="Q28">
            <v>5.0000000000000062</v>
          </cell>
          <cell r="S28">
            <v>3667000.1303653987</v>
          </cell>
          <cell r="T28">
            <v>3667000</v>
          </cell>
          <cell r="W28">
            <v>250000</v>
          </cell>
          <cell r="X28">
            <v>0</v>
          </cell>
          <cell r="Y28">
            <v>3917000</v>
          </cell>
          <cell r="Z28">
            <v>166081</v>
          </cell>
          <cell r="AA28">
            <v>146680</v>
          </cell>
          <cell r="AB28">
            <v>-12829.166666666666</v>
          </cell>
          <cell r="AC28">
            <v>0</v>
          </cell>
          <cell r="AD28">
            <v>4229761</v>
          </cell>
          <cell r="AF28">
            <v>244421</v>
          </cell>
          <cell r="AG28">
            <v>183350</v>
          </cell>
          <cell r="AH28">
            <v>0</v>
          </cell>
          <cell r="AI28">
            <v>427771</v>
          </cell>
          <cell r="AK28">
            <v>3801990</v>
          </cell>
          <cell r="AM28" t="str">
            <v>TK</v>
          </cell>
          <cell r="AN28">
            <v>0</v>
          </cell>
          <cell r="AO28" t="str">
            <v>p</v>
          </cell>
          <cell r="AP28" t="str">
            <v>Rawat Inap</v>
          </cell>
          <cell r="AQ28" t="str">
            <v>Perawat</v>
          </cell>
          <cell r="AR28">
            <v>32329</v>
          </cell>
          <cell r="AS28">
            <v>41548</v>
          </cell>
          <cell r="AT28">
            <v>4.5639972621492131</v>
          </cell>
          <cell r="AU28" t="str">
            <v>D3</v>
          </cell>
          <cell r="AW28">
            <v>3167381.0765384748</v>
          </cell>
        </row>
        <row r="29">
          <cell r="A29">
            <v>4</v>
          </cell>
          <cell r="B29" t="str">
            <v>SYAIFUL RACHMAD</v>
          </cell>
          <cell r="C29">
            <v>3492381.0765384748</v>
          </cell>
          <cell r="D29">
            <v>174619.05382692374</v>
          </cell>
          <cell r="E29">
            <v>3667000.1303653987</v>
          </cell>
          <cell r="F29">
            <v>0</v>
          </cell>
          <cell r="G29">
            <v>174619.05382692395</v>
          </cell>
          <cell r="H29">
            <v>5.0000000000000062</v>
          </cell>
          <cell r="I29" t="str">
            <v>n.PA</v>
          </cell>
          <cell r="J29">
            <v>0</v>
          </cell>
          <cell r="K29">
            <v>100</v>
          </cell>
          <cell r="L29">
            <v>3492381.0765384748</v>
          </cell>
          <cell r="M29">
            <v>0</v>
          </cell>
          <cell r="N29">
            <v>0</v>
          </cell>
          <cell r="O29">
            <v>3667000.1303653987</v>
          </cell>
          <cell r="P29">
            <v>174619.05382692395</v>
          </cell>
          <cell r="Q29">
            <v>5.0000000000000062</v>
          </cell>
          <cell r="S29">
            <v>3667000.1303653987</v>
          </cell>
          <cell r="T29">
            <v>3667000</v>
          </cell>
          <cell r="W29">
            <v>250000</v>
          </cell>
          <cell r="X29">
            <v>0</v>
          </cell>
          <cell r="Y29">
            <v>3917000</v>
          </cell>
          <cell r="Z29">
            <v>166081</v>
          </cell>
          <cell r="AA29">
            <v>146680</v>
          </cell>
          <cell r="AB29">
            <v>-50329.166666666664</v>
          </cell>
          <cell r="AC29">
            <v>0</v>
          </cell>
          <cell r="AD29">
            <v>4229761</v>
          </cell>
          <cell r="AF29">
            <v>244421</v>
          </cell>
          <cell r="AG29">
            <v>183350</v>
          </cell>
          <cell r="AH29">
            <v>0</v>
          </cell>
          <cell r="AI29">
            <v>427771</v>
          </cell>
          <cell r="AK29">
            <v>3801990</v>
          </cell>
          <cell r="AM29" t="str">
            <v>K1</v>
          </cell>
          <cell r="AN29">
            <v>0</v>
          </cell>
          <cell r="AO29" t="str">
            <v>p</v>
          </cell>
          <cell r="AP29" t="str">
            <v>Rawat Inap</v>
          </cell>
          <cell r="AQ29" t="str">
            <v>Perawat</v>
          </cell>
          <cell r="AR29">
            <v>32972</v>
          </cell>
          <cell r="AS29">
            <v>41548</v>
          </cell>
          <cell r="AT29">
            <v>4.5639972621492131</v>
          </cell>
          <cell r="AU29" t="str">
            <v>D3</v>
          </cell>
          <cell r="AW29">
            <v>3167381.0765384748</v>
          </cell>
        </row>
        <row r="30">
          <cell r="A30">
            <v>5</v>
          </cell>
          <cell r="B30" t="str">
            <v>LAILATUL CHABRIAH SAFITRI</v>
          </cell>
          <cell r="C30">
            <v>3492381.0765384748</v>
          </cell>
          <cell r="D30">
            <v>174619.05382692374</v>
          </cell>
          <cell r="E30">
            <v>3667000.1303653987</v>
          </cell>
          <cell r="F30">
            <v>0</v>
          </cell>
          <cell r="G30">
            <v>174619.05382692395</v>
          </cell>
          <cell r="H30">
            <v>5.0000000000000062</v>
          </cell>
          <cell r="I30" t="str">
            <v>n.PA</v>
          </cell>
          <cell r="J30">
            <v>0</v>
          </cell>
          <cell r="K30">
            <v>100</v>
          </cell>
          <cell r="L30">
            <v>3492381.0765384748</v>
          </cell>
          <cell r="M30">
            <v>0</v>
          </cell>
          <cell r="N30">
            <v>0</v>
          </cell>
          <cell r="O30">
            <v>3667000.1303653987</v>
          </cell>
          <cell r="P30">
            <v>174619.05382692395</v>
          </cell>
          <cell r="Q30">
            <v>5.0000000000000062</v>
          </cell>
          <cell r="S30">
            <v>3667000.1303653987</v>
          </cell>
          <cell r="T30">
            <v>3667000</v>
          </cell>
          <cell r="W30">
            <v>250000</v>
          </cell>
          <cell r="X30">
            <v>0</v>
          </cell>
          <cell r="Y30">
            <v>3917000</v>
          </cell>
          <cell r="Z30">
            <v>166081</v>
          </cell>
          <cell r="AA30">
            <v>146680</v>
          </cell>
          <cell r="AB30">
            <v>-12829.166666666666</v>
          </cell>
          <cell r="AC30">
            <v>0</v>
          </cell>
          <cell r="AD30">
            <v>4229761</v>
          </cell>
          <cell r="AF30">
            <v>244421</v>
          </cell>
          <cell r="AG30">
            <v>183350</v>
          </cell>
          <cell r="AH30">
            <v>0</v>
          </cell>
          <cell r="AI30">
            <v>427771</v>
          </cell>
          <cell r="AK30">
            <v>3801990</v>
          </cell>
          <cell r="AM30" t="str">
            <v>TK</v>
          </cell>
          <cell r="AN30">
            <v>1</v>
          </cell>
          <cell r="AO30" t="str">
            <v>p</v>
          </cell>
          <cell r="AP30" t="str">
            <v>Rawat Inap</v>
          </cell>
          <cell r="AQ30" t="str">
            <v>Perawat</v>
          </cell>
          <cell r="AR30">
            <v>32274</v>
          </cell>
          <cell r="AS30">
            <v>41517</v>
          </cell>
          <cell r="AT30">
            <v>4.6488706365503081</v>
          </cell>
          <cell r="AU30" t="str">
            <v>D3</v>
          </cell>
          <cell r="AW30">
            <v>3167381.0765384748</v>
          </cell>
        </row>
        <row r="31">
          <cell r="A31">
            <v>6</v>
          </cell>
          <cell r="B31" t="str">
            <v>HAFIZ ARMAN ZULFY</v>
          </cell>
          <cell r="C31">
            <v>3460893.808069441</v>
          </cell>
          <cell r="D31">
            <v>173044.69040347205</v>
          </cell>
          <cell r="E31">
            <v>3633938.4984729132</v>
          </cell>
          <cell r="F31">
            <v>0</v>
          </cell>
          <cell r="G31">
            <v>173044.69040347217</v>
          </cell>
          <cell r="H31">
            <v>5.0000000000000027</v>
          </cell>
          <cell r="I31" t="str">
            <v>n.PA</v>
          </cell>
          <cell r="J31">
            <v>0</v>
          </cell>
          <cell r="K31">
            <v>100</v>
          </cell>
          <cell r="L31">
            <v>3460893.8080694405</v>
          </cell>
          <cell r="M31">
            <v>-4.6566128730773926E-10</v>
          </cell>
          <cell r="N31">
            <v>-1.3454942946299033E-16</v>
          </cell>
          <cell r="O31">
            <v>3633938.4984729127</v>
          </cell>
          <cell r="P31">
            <v>173044.6904034717</v>
          </cell>
          <cell r="Q31">
            <v>4.9999999999999902</v>
          </cell>
          <cell r="S31">
            <v>3633938.4984729127</v>
          </cell>
          <cell r="T31">
            <v>3633938</v>
          </cell>
          <cell r="W31">
            <v>250000</v>
          </cell>
          <cell r="X31">
            <v>0</v>
          </cell>
          <cell r="Y31">
            <v>3883938</v>
          </cell>
          <cell r="Z31">
            <v>164679</v>
          </cell>
          <cell r="AA31">
            <v>145358</v>
          </cell>
          <cell r="AB31">
            <v>-52120.025000000001</v>
          </cell>
          <cell r="AC31">
            <v>0</v>
          </cell>
          <cell r="AD31">
            <v>4193975</v>
          </cell>
          <cell r="AF31">
            <v>242358</v>
          </cell>
          <cell r="AG31">
            <v>181697</v>
          </cell>
          <cell r="AH31">
            <v>0</v>
          </cell>
          <cell r="AI31">
            <v>424055</v>
          </cell>
          <cell r="AK31">
            <v>3769920</v>
          </cell>
          <cell r="AM31" t="str">
            <v>K1</v>
          </cell>
          <cell r="AN31">
            <v>0</v>
          </cell>
          <cell r="AO31" t="str">
            <v>p</v>
          </cell>
          <cell r="AP31" t="str">
            <v>Rawat Inap</v>
          </cell>
          <cell r="AQ31" t="str">
            <v>Perawat</v>
          </cell>
          <cell r="AR31">
            <v>33875</v>
          </cell>
          <cell r="AS31">
            <v>41792</v>
          </cell>
          <cell r="AT31">
            <v>3.8959616700889801</v>
          </cell>
          <cell r="AU31" t="str">
            <v>D3</v>
          </cell>
          <cell r="AW31">
            <v>3135893.808069441</v>
          </cell>
        </row>
        <row r="32">
          <cell r="A32">
            <v>7</v>
          </cell>
          <cell r="B32" t="str">
            <v>BAGUS IMAM SANTOSA</v>
          </cell>
          <cell r="C32">
            <v>3460893.808069441</v>
          </cell>
          <cell r="D32">
            <v>173044.69040347205</v>
          </cell>
          <cell r="E32">
            <v>3633938.4984729132</v>
          </cell>
          <cell r="F32">
            <v>0</v>
          </cell>
          <cell r="G32">
            <v>173044.69040347217</v>
          </cell>
          <cell r="H32">
            <v>5.0000000000000027</v>
          </cell>
          <cell r="I32" t="str">
            <v>n.PA</v>
          </cell>
          <cell r="J32">
            <v>0</v>
          </cell>
          <cell r="K32">
            <v>100</v>
          </cell>
          <cell r="L32">
            <v>3460893.8080694405</v>
          </cell>
          <cell r="M32">
            <v>-4.6566128730773926E-10</v>
          </cell>
          <cell r="N32">
            <v>-1.3454942946299033E-16</v>
          </cell>
          <cell r="O32">
            <v>3633938.4984729127</v>
          </cell>
          <cell r="P32">
            <v>173044.6904034717</v>
          </cell>
          <cell r="Q32">
            <v>4.9999999999999902</v>
          </cell>
          <cell r="S32">
            <v>3633938.4984729127</v>
          </cell>
          <cell r="T32">
            <v>3633938</v>
          </cell>
          <cell r="W32">
            <v>250000</v>
          </cell>
          <cell r="X32">
            <v>0</v>
          </cell>
          <cell r="Y32">
            <v>3883938</v>
          </cell>
          <cell r="Z32">
            <v>164679</v>
          </cell>
          <cell r="AA32">
            <v>145358</v>
          </cell>
          <cell r="AB32">
            <v>-14620.025000000001</v>
          </cell>
          <cell r="AC32">
            <v>0</v>
          </cell>
          <cell r="AD32">
            <v>4193975</v>
          </cell>
          <cell r="AF32">
            <v>242358</v>
          </cell>
          <cell r="AG32">
            <v>181697</v>
          </cell>
          <cell r="AH32">
            <v>0</v>
          </cell>
          <cell r="AI32">
            <v>424055</v>
          </cell>
          <cell r="AK32">
            <v>3769920</v>
          </cell>
          <cell r="AM32" t="str">
            <v>TK</v>
          </cell>
          <cell r="AN32">
            <v>0</v>
          </cell>
          <cell r="AO32" t="str">
            <v>p</v>
          </cell>
          <cell r="AP32" t="str">
            <v>Rawat Inap</v>
          </cell>
          <cell r="AQ32" t="str">
            <v>Perawat</v>
          </cell>
          <cell r="AR32">
            <v>31820</v>
          </cell>
          <cell r="AS32">
            <v>41771</v>
          </cell>
          <cell r="AT32">
            <v>3.9534565366187544</v>
          </cell>
          <cell r="AU32" t="str">
            <v>D3</v>
          </cell>
          <cell r="AW32">
            <v>3135893.808069441</v>
          </cell>
        </row>
        <row r="33">
          <cell r="A33">
            <v>8</v>
          </cell>
          <cell r="B33" t="str">
            <v>BAGUS TRI MARYONO</v>
          </cell>
          <cell r="C33">
            <v>3460893.808069441</v>
          </cell>
          <cell r="D33">
            <v>173044.69040347205</v>
          </cell>
          <cell r="E33">
            <v>3633938.4984729132</v>
          </cell>
          <cell r="F33">
            <v>0</v>
          </cell>
          <cell r="G33">
            <v>173044.69040347217</v>
          </cell>
          <cell r="H33">
            <v>5.0000000000000027</v>
          </cell>
          <cell r="I33" t="str">
            <v>n.PA</v>
          </cell>
          <cell r="J33">
            <v>0</v>
          </cell>
          <cell r="K33">
            <v>100</v>
          </cell>
          <cell r="L33">
            <v>3460893.8080694405</v>
          </cell>
          <cell r="M33">
            <v>-4.6566128730773926E-10</v>
          </cell>
          <cell r="N33">
            <v>-1.3454942946299033E-16</v>
          </cell>
          <cell r="O33">
            <v>3633938.4984729127</v>
          </cell>
          <cell r="P33">
            <v>173044.6904034717</v>
          </cell>
          <cell r="Q33">
            <v>4.9999999999999902</v>
          </cell>
          <cell r="S33">
            <v>3633938.4984729127</v>
          </cell>
          <cell r="T33">
            <v>3633938</v>
          </cell>
          <cell r="W33">
            <v>250000</v>
          </cell>
          <cell r="X33">
            <v>0</v>
          </cell>
          <cell r="Y33">
            <v>3883938</v>
          </cell>
          <cell r="Z33">
            <v>164679</v>
          </cell>
          <cell r="AA33">
            <v>145358</v>
          </cell>
          <cell r="AB33">
            <v>-33370.025000000001</v>
          </cell>
          <cell r="AC33">
            <v>0</v>
          </cell>
          <cell r="AD33">
            <v>4193975</v>
          </cell>
          <cell r="AF33">
            <v>242358</v>
          </cell>
          <cell r="AG33">
            <v>181697</v>
          </cell>
          <cell r="AH33">
            <v>0</v>
          </cell>
          <cell r="AI33">
            <v>424055</v>
          </cell>
          <cell r="AK33">
            <v>3769920</v>
          </cell>
          <cell r="AM33" t="str">
            <v>K</v>
          </cell>
          <cell r="AN33">
            <v>0</v>
          </cell>
          <cell r="AO33" t="str">
            <v>p</v>
          </cell>
          <cell r="AP33" t="str">
            <v>Rawat Inap</v>
          </cell>
          <cell r="AQ33" t="str">
            <v>Perawat</v>
          </cell>
          <cell r="AR33">
            <v>32462</v>
          </cell>
          <cell r="AS33">
            <v>41771</v>
          </cell>
          <cell r="AT33">
            <v>3.9534565366187544</v>
          </cell>
          <cell r="AU33" t="str">
            <v>D3</v>
          </cell>
          <cell r="AW33">
            <v>3135893.808069441</v>
          </cell>
        </row>
        <row r="34">
          <cell r="A34">
            <v>9</v>
          </cell>
          <cell r="B34" t="str">
            <v>RIZAL MAULANA</v>
          </cell>
          <cell r="C34">
            <v>3460893.808069441</v>
          </cell>
          <cell r="D34">
            <v>173044.69040347205</v>
          </cell>
          <cell r="E34">
            <v>3633938.4984729132</v>
          </cell>
          <cell r="F34">
            <v>0</v>
          </cell>
          <cell r="G34">
            <v>173044.69040347217</v>
          </cell>
          <cell r="H34">
            <v>5.0000000000000027</v>
          </cell>
          <cell r="I34" t="str">
            <v>n.PA</v>
          </cell>
          <cell r="J34">
            <v>0</v>
          </cell>
          <cell r="K34">
            <v>100</v>
          </cell>
          <cell r="L34">
            <v>3460893.8080694405</v>
          </cell>
          <cell r="M34">
            <v>-4.6566128730773926E-10</v>
          </cell>
          <cell r="N34">
            <v>-1.3454942946299033E-16</v>
          </cell>
          <cell r="O34">
            <v>3633938.4984729127</v>
          </cell>
          <cell r="P34">
            <v>173044.6904034717</v>
          </cell>
          <cell r="Q34">
            <v>4.9999999999999902</v>
          </cell>
          <cell r="S34">
            <v>3633938.4984729127</v>
          </cell>
          <cell r="T34">
            <v>3633938</v>
          </cell>
          <cell r="W34">
            <v>250000</v>
          </cell>
          <cell r="X34">
            <v>0</v>
          </cell>
          <cell r="Y34">
            <v>3883938</v>
          </cell>
          <cell r="Z34">
            <v>164679</v>
          </cell>
          <cell r="AA34">
            <v>145358</v>
          </cell>
          <cell r="AB34">
            <v>-14620.025000000001</v>
          </cell>
          <cell r="AC34">
            <v>0</v>
          </cell>
          <cell r="AD34">
            <v>4193975</v>
          </cell>
          <cell r="AF34">
            <v>242358</v>
          </cell>
          <cell r="AG34">
            <v>181697</v>
          </cell>
          <cell r="AH34">
            <v>0</v>
          </cell>
          <cell r="AI34">
            <v>424055</v>
          </cell>
          <cell r="AK34">
            <v>3769920</v>
          </cell>
          <cell r="AM34" t="str">
            <v>TK</v>
          </cell>
          <cell r="AN34">
            <v>0</v>
          </cell>
          <cell r="AO34" t="str">
            <v>p</v>
          </cell>
          <cell r="AP34" t="str">
            <v>Kamar Operasi</v>
          </cell>
          <cell r="AQ34" t="str">
            <v>IPCN</v>
          </cell>
          <cell r="AR34">
            <v>33145</v>
          </cell>
          <cell r="AS34">
            <v>41918</v>
          </cell>
          <cell r="AT34">
            <v>3.5509924709103355</v>
          </cell>
          <cell r="AU34" t="str">
            <v>D3</v>
          </cell>
          <cell r="AW34">
            <v>3135893.808069441</v>
          </cell>
        </row>
        <row r="35">
          <cell r="A35">
            <v>10</v>
          </cell>
          <cell r="B35" t="str">
            <v>EVA MERDEKA WATI</v>
          </cell>
          <cell r="C35">
            <v>3527146.0352374483</v>
          </cell>
          <cell r="D35">
            <v>176357.30176187243</v>
          </cell>
          <cell r="E35">
            <v>3703503.3369993209</v>
          </cell>
          <cell r="F35">
            <v>0</v>
          </cell>
          <cell r="G35">
            <v>176357.3017618726</v>
          </cell>
          <cell r="H35">
            <v>5.0000000000000053</v>
          </cell>
          <cell r="I35" t="str">
            <v>n.PA</v>
          </cell>
          <cell r="J35">
            <v>0</v>
          </cell>
          <cell r="K35">
            <v>100</v>
          </cell>
          <cell r="L35">
            <v>3527146.0352374483</v>
          </cell>
          <cell r="M35">
            <v>0</v>
          </cell>
          <cell r="N35">
            <v>0</v>
          </cell>
          <cell r="O35">
            <v>3703503.3369993209</v>
          </cell>
          <cell r="P35">
            <v>176357.3017618726</v>
          </cell>
          <cell r="Q35">
            <v>5.0000000000000053</v>
          </cell>
          <cell r="S35">
            <v>3703503.3369993209</v>
          </cell>
          <cell r="T35">
            <v>3703503</v>
          </cell>
          <cell r="W35">
            <v>250000</v>
          </cell>
          <cell r="X35">
            <v>0</v>
          </cell>
          <cell r="Y35">
            <v>3953503</v>
          </cell>
          <cell r="Z35">
            <v>167629</v>
          </cell>
          <cell r="AA35">
            <v>148140</v>
          </cell>
          <cell r="AB35">
            <v>-10851.920833333334</v>
          </cell>
          <cell r="AC35">
            <v>0</v>
          </cell>
          <cell r="AD35">
            <v>4269272</v>
          </cell>
          <cell r="AF35">
            <v>246699</v>
          </cell>
          <cell r="AG35">
            <v>185175</v>
          </cell>
          <cell r="AH35">
            <v>0</v>
          </cell>
          <cell r="AI35">
            <v>431874</v>
          </cell>
          <cell r="AK35">
            <v>3837398</v>
          </cell>
          <cell r="AM35" t="str">
            <v>TK</v>
          </cell>
          <cell r="AN35">
            <v>1</v>
          </cell>
          <cell r="AO35" t="str">
            <v>p</v>
          </cell>
          <cell r="AP35" t="str">
            <v>Rawat Inap</v>
          </cell>
          <cell r="AQ35" t="str">
            <v>Perawat</v>
          </cell>
          <cell r="AR35">
            <v>32384</v>
          </cell>
          <cell r="AS35">
            <v>41276</v>
          </cell>
          <cell r="AT35">
            <v>5.3086926762491444</v>
          </cell>
          <cell r="AU35" t="str">
            <v>D3</v>
          </cell>
          <cell r="AW35">
            <v>3202146.0352374483</v>
          </cell>
        </row>
        <row r="36">
          <cell r="A36">
            <v>11</v>
          </cell>
          <cell r="B36" t="str">
            <v>FAJAR SANTOSO</v>
          </cell>
          <cell r="C36">
            <v>3527146.0352374483</v>
          </cell>
          <cell r="D36">
            <v>176357.30176187243</v>
          </cell>
          <cell r="E36">
            <v>3703503.3369993209</v>
          </cell>
          <cell r="F36">
            <v>0</v>
          </cell>
          <cell r="G36">
            <v>176357.3017618726</v>
          </cell>
          <cell r="H36">
            <v>5.0000000000000053</v>
          </cell>
          <cell r="I36" t="str">
            <v>n.PA</v>
          </cell>
          <cell r="J36">
            <v>0</v>
          </cell>
          <cell r="K36">
            <v>100</v>
          </cell>
          <cell r="L36">
            <v>3527146.0352374483</v>
          </cell>
          <cell r="M36">
            <v>0</v>
          </cell>
          <cell r="N36">
            <v>0</v>
          </cell>
          <cell r="O36">
            <v>3703503.3369993209</v>
          </cell>
          <cell r="P36">
            <v>176357.3017618726</v>
          </cell>
          <cell r="Q36">
            <v>5.0000000000000053</v>
          </cell>
          <cell r="S36">
            <v>3703503.3369993209</v>
          </cell>
          <cell r="T36">
            <v>3703503</v>
          </cell>
          <cell r="W36">
            <v>250000</v>
          </cell>
          <cell r="X36">
            <v>0</v>
          </cell>
          <cell r="Y36">
            <v>3953503</v>
          </cell>
          <cell r="Z36">
            <v>167629</v>
          </cell>
          <cell r="AA36">
            <v>148140</v>
          </cell>
          <cell r="AB36">
            <v>-48351.920833333337</v>
          </cell>
          <cell r="AC36">
            <v>0</v>
          </cell>
          <cell r="AD36">
            <v>4269272</v>
          </cell>
          <cell r="AF36">
            <v>246699</v>
          </cell>
          <cell r="AG36">
            <v>185175</v>
          </cell>
          <cell r="AH36">
            <v>0</v>
          </cell>
          <cell r="AI36">
            <v>431874</v>
          </cell>
          <cell r="AK36">
            <v>3837398</v>
          </cell>
          <cell r="AM36" t="str">
            <v>K1</v>
          </cell>
          <cell r="AN36">
            <v>3</v>
          </cell>
          <cell r="AO36" t="str">
            <v>p</v>
          </cell>
          <cell r="AP36" t="str">
            <v>Rawat Inap</v>
          </cell>
          <cell r="AQ36" t="str">
            <v>Perawat</v>
          </cell>
          <cell r="AR36">
            <v>32754</v>
          </cell>
          <cell r="AS36">
            <v>41276</v>
          </cell>
          <cell r="AT36">
            <v>5.3086926762491444</v>
          </cell>
          <cell r="AU36" t="str">
            <v>D3</v>
          </cell>
          <cell r="AW36">
            <v>3202146.0352374483</v>
          </cell>
        </row>
        <row r="37">
          <cell r="A37">
            <v>12</v>
          </cell>
          <cell r="B37" t="str">
            <v>MATSIHAN</v>
          </cell>
          <cell r="C37">
            <v>3527146.0352374483</v>
          </cell>
          <cell r="D37">
            <v>176357.30176187243</v>
          </cell>
          <cell r="E37">
            <v>3703503.3369993209</v>
          </cell>
          <cell r="F37">
            <v>0</v>
          </cell>
          <cell r="G37">
            <v>176357.3017618726</v>
          </cell>
          <cell r="H37">
            <v>5.0000000000000053</v>
          </cell>
          <cell r="I37" t="str">
            <v>n.PA</v>
          </cell>
          <cell r="J37">
            <v>0</v>
          </cell>
          <cell r="K37">
            <v>100</v>
          </cell>
          <cell r="L37">
            <v>3527146.0352374483</v>
          </cell>
          <cell r="M37">
            <v>0</v>
          </cell>
          <cell r="N37">
            <v>0</v>
          </cell>
          <cell r="O37">
            <v>3703503.3369993209</v>
          </cell>
          <cell r="P37">
            <v>176357.3017618726</v>
          </cell>
          <cell r="Q37">
            <v>5.0000000000000053</v>
          </cell>
          <cell r="S37">
            <v>3703503.3369993209</v>
          </cell>
          <cell r="T37">
            <v>3703503</v>
          </cell>
          <cell r="W37">
            <v>250000</v>
          </cell>
          <cell r="X37">
            <v>0</v>
          </cell>
          <cell r="Y37">
            <v>3953503</v>
          </cell>
          <cell r="Z37">
            <v>167629</v>
          </cell>
          <cell r="AA37">
            <v>148140</v>
          </cell>
          <cell r="AB37">
            <v>-10851.920833333334</v>
          </cell>
          <cell r="AC37">
            <v>0</v>
          </cell>
          <cell r="AD37">
            <v>4269272</v>
          </cell>
          <cell r="AF37">
            <v>246699</v>
          </cell>
          <cell r="AG37">
            <v>185175</v>
          </cell>
          <cell r="AH37">
            <v>0</v>
          </cell>
          <cell r="AI37">
            <v>431874</v>
          </cell>
          <cell r="AK37">
            <v>3837398</v>
          </cell>
          <cell r="AM37" t="str">
            <v>TK</v>
          </cell>
          <cell r="AN37">
            <v>1</v>
          </cell>
          <cell r="AO37" t="str">
            <v>p</v>
          </cell>
          <cell r="AP37" t="str">
            <v>Rawat Inap</v>
          </cell>
          <cell r="AQ37" t="str">
            <v>Perawat</v>
          </cell>
          <cell r="AR37">
            <v>31901</v>
          </cell>
          <cell r="AS37">
            <v>41276</v>
          </cell>
          <cell r="AT37">
            <v>5.3086926762491444</v>
          </cell>
          <cell r="AU37" t="str">
            <v>D3</v>
          </cell>
          <cell r="AW37">
            <v>3202146.0352374483</v>
          </cell>
        </row>
        <row r="38">
          <cell r="A38">
            <v>13</v>
          </cell>
          <cell r="B38" t="str">
            <v>SYAHRUL AMIN</v>
          </cell>
          <cell r="C38">
            <v>3527146.0352374483</v>
          </cell>
          <cell r="D38">
            <v>176357.30176187243</v>
          </cell>
          <cell r="E38">
            <v>3703503.3369993209</v>
          </cell>
          <cell r="F38">
            <v>0</v>
          </cell>
          <cell r="G38">
            <v>176357.3017618726</v>
          </cell>
          <cell r="H38">
            <v>5.0000000000000053</v>
          </cell>
          <cell r="I38" t="str">
            <v>n.PA</v>
          </cell>
          <cell r="J38">
            <v>0</v>
          </cell>
          <cell r="K38">
            <v>100</v>
          </cell>
          <cell r="L38">
            <v>3527146.0352374483</v>
          </cell>
          <cell r="M38">
            <v>0</v>
          </cell>
          <cell r="N38">
            <v>0</v>
          </cell>
          <cell r="O38">
            <v>3703503.3369993209</v>
          </cell>
          <cell r="P38">
            <v>176357.3017618726</v>
          </cell>
          <cell r="Q38">
            <v>5.0000000000000053</v>
          </cell>
          <cell r="S38">
            <v>3703503.3369993209</v>
          </cell>
          <cell r="T38">
            <v>3703503</v>
          </cell>
          <cell r="W38">
            <v>250000</v>
          </cell>
          <cell r="X38">
            <v>0</v>
          </cell>
          <cell r="Y38">
            <v>3953503</v>
          </cell>
          <cell r="Z38">
            <v>167629</v>
          </cell>
          <cell r="AA38">
            <v>148140</v>
          </cell>
          <cell r="AB38">
            <v>-48351.920833333337</v>
          </cell>
          <cell r="AC38">
            <v>0</v>
          </cell>
          <cell r="AD38">
            <v>4269272</v>
          </cell>
          <cell r="AF38">
            <v>246699</v>
          </cell>
          <cell r="AG38">
            <v>185175</v>
          </cell>
          <cell r="AH38">
            <v>0</v>
          </cell>
          <cell r="AI38">
            <v>431874</v>
          </cell>
          <cell r="AK38">
            <v>3837398</v>
          </cell>
          <cell r="AM38" t="str">
            <v>K1</v>
          </cell>
          <cell r="AN38">
            <v>1</v>
          </cell>
          <cell r="AO38" t="str">
            <v>p</v>
          </cell>
          <cell r="AP38" t="str">
            <v>Rawat Inap</v>
          </cell>
          <cell r="AQ38" t="str">
            <v>Perawat</v>
          </cell>
          <cell r="AR38">
            <v>32768</v>
          </cell>
          <cell r="AS38">
            <v>41232</v>
          </cell>
          <cell r="AT38">
            <v>5.4291581108829572</v>
          </cell>
          <cell r="AU38" t="str">
            <v>D3</v>
          </cell>
          <cell r="AW38">
            <v>3202146.0352374483</v>
          </cell>
        </row>
        <row r="39">
          <cell r="A39">
            <v>14</v>
          </cell>
          <cell r="B39" t="str">
            <v>ANGGI SURYA ARSANA</v>
          </cell>
          <cell r="C39">
            <v>3527146.0352374483</v>
          </cell>
          <cell r="D39">
            <v>176357.30176187243</v>
          </cell>
          <cell r="E39">
            <v>3703503.3369993209</v>
          </cell>
          <cell r="F39">
            <v>0</v>
          </cell>
          <cell r="G39">
            <v>176357.3017618726</v>
          </cell>
          <cell r="H39">
            <v>5.0000000000000053</v>
          </cell>
          <cell r="I39" t="str">
            <v>n.PA</v>
          </cell>
          <cell r="J39">
            <v>0</v>
          </cell>
          <cell r="K39">
            <v>100</v>
          </cell>
          <cell r="L39">
            <v>3527146.0352374483</v>
          </cell>
          <cell r="M39">
            <v>0</v>
          </cell>
          <cell r="N39">
            <v>0</v>
          </cell>
          <cell r="O39">
            <v>3703503.3369993209</v>
          </cell>
          <cell r="P39">
            <v>176357.3017618726</v>
          </cell>
          <cell r="Q39">
            <v>5.0000000000000053</v>
          </cell>
          <cell r="S39">
            <v>3703503.3369993209</v>
          </cell>
          <cell r="T39">
            <v>3703503</v>
          </cell>
          <cell r="W39">
            <v>250000</v>
          </cell>
          <cell r="X39">
            <v>0</v>
          </cell>
          <cell r="Y39">
            <v>3953503</v>
          </cell>
          <cell r="Z39">
            <v>167629</v>
          </cell>
          <cell r="AA39">
            <v>148140</v>
          </cell>
          <cell r="AB39">
            <v>-10851.920833333334</v>
          </cell>
          <cell r="AC39">
            <v>0</v>
          </cell>
          <cell r="AD39">
            <v>4269272</v>
          </cell>
          <cell r="AF39">
            <v>246699</v>
          </cell>
          <cell r="AG39">
            <v>185175</v>
          </cell>
          <cell r="AH39">
            <v>0</v>
          </cell>
          <cell r="AI39">
            <v>431874</v>
          </cell>
          <cell r="AK39">
            <v>3837398</v>
          </cell>
          <cell r="AM39" t="str">
            <v>TK</v>
          </cell>
          <cell r="AN39">
            <v>1</v>
          </cell>
          <cell r="AO39" t="str">
            <v>p</v>
          </cell>
          <cell r="AP39" t="str">
            <v>Rawat Inap</v>
          </cell>
          <cell r="AQ39" t="str">
            <v>Perawat</v>
          </cell>
          <cell r="AR39">
            <v>33355</v>
          </cell>
          <cell r="AS39">
            <v>41183</v>
          </cell>
          <cell r="AT39">
            <v>5.5633127994524294</v>
          </cell>
          <cell r="AU39" t="str">
            <v>D3</v>
          </cell>
          <cell r="AW39">
            <v>3202146.0352374483</v>
          </cell>
        </row>
        <row r="40">
          <cell r="A40">
            <v>15</v>
          </cell>
          <cell r="B40" t="str">
            <v>ADAM MALIK</v>
          </cell>
          <cell r="C40">
            <v>3527146.0352374483</v>
          </cell>
          <cell r="D40">
            <v>176357.30176187243</v>
          </cell>
          <cell r="E40">
            <v>3703503.3369993209</v>
          </cell>
          <cell r="F40">
            <v>0</v>
          </cell>
          <cell r="G40">
            <v>176357.3017618726</v>
          </cell>
          <cell r="H40">
            <v>5.0000000000000053</v>
          </cell>
          <cell r="I40" t="str">
            <v>n.PA</v>
          </cell>
          <cell r="J40">
            <v>0</v>
          </cell>
          <cell r="K40">
            <v>100</v>
          </cell>
          <cell r="L40">
            <v>3527146.0352374483</v>
          </cell>
          <cell r="M40">
            <v>0</v>
          </cell>
          <cell r="N40">
            <v>0</v>
          </cell>
          <cell r="O40">
            <v>3703503.3369993209</v>
          </cell>
          <cell r="P40">
            <v>176357.3017618726</v>
          </cell>
          <cell r="Q40">
            <v>5.0000000000000053</v>
          </cell>
          <cell r="S40">
            <v>3703503.3369993209</v>
          </cell>
          <cell r="T40">
            <v>3703503</v>
          </cell>
          <cell r="W40">
            <v>250000</v>
          </cell>
          <cell r="X40">
            <v>0</v>
          </cell>
          <cell r="Y40">
            <v>3953503</v>
          </cell>
          <cell r="Z40">
            <v>167629</v>
          </cell>
          <cell r="AA40">
            <v>148140</v>
          </cell>
          <cell r="AB40">
            <v>-10851.920833333334</v>
          </cell>
          <cell r="AC40">
            <v>0</v>
          </cell>
          <cell r="AD40">
            <v>4269272</v>
          </cell>
          <cell r="AF40">
            <v>246699</v>
          </cell>
          <cell r="AG40">
            <v>185175</v>
          </cell>
          <cell r="AH40">
            <v>0</v>
          </cell>
          <cell r="AI40">
            <v>431874</v>
          </cell>
          <cell r="AK40">
            <v>3837398</v>
          </cell>
          <cell r="AM40" t="str">
            <v>TK</v>
          </cell>
          <cell r="AN40">
            <v>1</v>
          </cell>
          <cell r="AO40" t="str">
            <v>p</v>
          </cell>
          <cell r="AP40" t="str">
            <v>Rawat Inap</v>
          </cell>
          <cell r="AQ40" t="str">
            <v>Perawat</v>
          </cell>
          <cell r="AR40">
            <v>32450</v>
          </cell>
          <cell r="AS40">
            <v>41155</v>
          </cell>
          <cell r="AT40">
            <v>5.6399726214921291</v>
          </cell>
          <cell r="AU40" t="str">
            <v>D3</v>
          </cell>
          <cell r="AW40">
            <v>3202146.0352374483</v>
          </cell>
        </row>
        <row r="41">
          <cell r="A41">
            <v>16</v>
          </cell>
          <cell r="B41" t="str">
            <v>AHMAD SABIQ HIDAYAT</v>
          </cell>
          <cell r="C41">
            <v>3527146.3832410877</v>
          </cell>
          <cell r="D41">
            <v>176357.31916205439</v>
          </cell>
          <cell r="E41">
            <v>3703503.7024031421</v>
          </cell>
          <cell r="F41">
            <v>0</v>
          </cell>
          <cell r="G41">
            <v>176357.31916205445</v>
          </cell>
          <cell r="H41">
            <v>5.0000000000000018</v>
          </cell>
          <cell r="I41" t="str">
            <v>n.PA</v>
          </cell>
          <cell r="J41">
            <v>0</v>
          </cell>
          <cell r="K41">
            <v>100</v>
          </cell>
          <cell r="L41">
            <v>3527146.3832410877</v>
          </cell>
          <cell r="M41">
            <v>0</v>
          </cell>
          <cell r="N41">
            <v>0</v>
          </cell>
          <cell r="O41">
            <v>3703503.7024031421</v>
          </cell>
          <cell r="P41">
            <v>176357.31916205445</v>
          </cell>
          <cell r="Q41">
            <v>5.0000000000000018</v>
          </cell>
          <cell r="S41">
            <v>3703503.7024031421</v>
          </cell>
          <cell r="T41">
            <v>3703504</v>
          </cell>
          <cell r="W41">
            <v>250000</v>
          </cell>
          <cell r="X41">
            <v>0</v>
          </cell>
          <cell r="Y41">
            <v>3953504</v>
          </cell>
          <cell r="Z41">
            <v>167629</v>
          </cell>
          <cell r="AA41">
            <v>148140</v>
          </cell>
          <cell r="AB41">
            <v>-10851.866666666667</v>
          </cell>
          <cell r="AC41">
            <v>0</v>
          </cell>
          <cell r="AD41">
            <v>4269273</v>
          </cell>
          <cell r="AF41">
            <v>246699</v>
          </cell>
          <cell r="AG41">
            <v>185175</v>
          </cell>
          <cell r="AH41">
            <v>0</v>
          </cell>
          <cell r="AI41">
            <v>431874</v>
          </cell>
          <cell r="AK41">
            <v>3837399</v>
          </cell>
          <cell r="AM41" t="str">
            <v>TK</v>
          </cell>
          <cell r="AN41">
            <v>1</v>
          </cell>
          <cell r="AO41" t="str">
            <v>ro</v>
          </cell>
          <cell r="AP41" t="str">
            <v>Poliklinik</v>
          </cell>
          <cell r="AQ41" t="str">
            <v>Refraksi</v>
          </cell>
          <cell r="AR41">
            <v>32889</v>
          </cell>
          <cell r="AS41">
            <v>41568</v>
          </cell>
          <cell r="AT41">
            <v>4.5092402464065708</v>
          </cell>
          <cell r="AU41" t="str">
            <v>D3</v>
          </cell>
          <cell r="AW41">
            <v>3202146.3832410877</v>
          </cell>
        </row>
        <row r="42">
          <cell r="A42">
            <v>17</v>
          </cell>
          <cell r="B42" t="str">
            <v>ACHMAD ROFIQ</v>
          </cell>
          <cell r="C42">
            <v>3527146.3832410877</v>
          </cell>
          <cell r="D42">
            <v>176357.31916205439</v>
          </cell>
          <cell r="E42">
            <v>3703503.7024031421</v>
          </cell>
          <cell r="F42">
            <v>0</v>
          </cell>
          <cell r="G42">
            <v>176357.31916205445</v>
          </cell>
          <cell r="H42">
            <v>5.0000000000000018</v>
          </cell>
          <cell r="I42" t="str">
            <v>n.PA</v>
          </cell>
          <cell r="J42">
            <v>0</v>
          </cell>
          <cell r="K42">
            <v>100</v>
          </cell>
          <cell r="L42">
            <v>3527146.3832410877</v>
          </cell>
          <cell r="M42">
            <v>0</v>
          </cell>
          <cell r="N42">
            <v>0</v>
          </cell>
          <cell r="O42">
            <v>3703503.7024031421</v>
          </cell>
          <cell r="P42">
            <v>176357.31916205445</v>
          </cell>
          <cell r="Q42">
            <v>5.0000000000000018</v>
          </cell>
          <cell r="S42">
            <v>3703503.7024031421</v>
          </cell>
          <cell r="T42">
            <v>3703504</v>
          </cell>
          <cell r="W42">
            <v>250000</v>
          </cell>
          <cell r="X42">
            <v>0</v>
          </cell>
          <cell r="Y42">
            <v>3953504</v>
          </cell>
          <cell r="Z42">
            <v>167629</v>
          </cell>
          <cell r="AA42">
            <v>148140</v>
          </cell>
          <cell r="AB42">
            <v>-10851.866666666667</v>
          </cell>
          <cell r="AC42">
            <v>0</v>
          </cell>
          <cell r="AD42">
            <v>4269273</v>
          </cell>
          <cell r="AF42">
            <v>246699</v>
          </cell>
          <cell r="AG42">
            <v>185175</v>
          </cell>
          <cell r="AH42">
            <v>0</v>
          </cell>
          <cell r="AI42">
            <v>431874</v>
          </cell>
          <cell r="AK42">
            <v>3837399</v>
          </cell>
          <cell r="AM42" t="str">
            <v>TK</v>
          </cell>
          <cell r="AN42">
            <v>1</v>
          </cell>
          <cell r="AO42" t="str">
            <v>p</v>
          </cell>
          <cell r="AP42" t="str">
            <v>Rawat Inap</v>
          </cell>
          <cell r="AQ42" t="str">
            <v>Perawat</v>
          </cell>
          <cell r="AR42">
            <v>33216</v>
          </cell>
          <cell r="AS42">
            <v>41440</v>
          </cell>
          <cell r="AT42">
            <v>4.85968514715948</v>
          </cell>
          <cell r="AU42" t="str">
            <v>D3</v>
          </cell>
          <cell r="AW42">
            <v>3202146.3832410877</v>
          </cell>
        </row>
        <row r="43">
          <cell r="A43">
            <v>18</v>
          </cell>
          <cell r="B43" t="str">
            <v>MUHAMAD ROHMAT ROFI'I</v>
          </cell>
          <cell r="C43">
            <v>3527146.3832410877</v>
          </cell>
          <cell r="D43">
            <v>176357.31916205439</v>
          </cell>
          <cell r="E43">
            <v>3703503.7024031421</v>
          </cell>
          <cell r="F43">
            <v>0</v>
          </cell>
          <cell r="G43">
            <v>176357.31916205445</v>
          </cell>
          <cell r="H43">
            <v>5.0000000000000018</v>
          </cell>
          <cell r="I43" t="str">
            <v>n.PA</v>
          </cell>
          <cell r="J43">
            <v>0</v>
          </cell>
          <cell r="K43">
            <v>100</v>
          </cell>
          <cell r="L43">
            <v>3527146.3832410877</v>
          </cell>
          <cell r="M43">
            <v>0</v>
          </cell>
          <cell r="N43">
            <v>0</v>
          </cell>
          <cell r="O43">
            <v>3703503.7024031421</v>
          </cell>
          <cell r="P43">
            <v>176357.31916205445</v>
          </cell>
          <cell r="Q43">
            <v>5.0000000000000018</v>
          </cell>
          <cell r="S43">
            <v>3703503.7024031421</v>
          </cell>
          <cell r="T43">
            <v>3703504</v>
          </cell>
          <cell r="W43">
            <v>250000</v>
          </cell>
          <cell r="X43">
            <v>0</v>
          </cell>
          <cell r="Y43">
            <v>3953504</v>
          </cell>
          <cell r="Z43">
            <v>167629</v>
          </cell>
          <cell r="AA43">
            <v>148140</v>
          </cell>
          <cell r="AB43">
            <v>-48351.866666666669</v>
          </cell>
          <cell r="AC43">
            <v>0</v>
          </cell>
          <cell r="AD43">
            <v>4269273</v>
          </cell>
          <cell r="AF43">
            <v>246699</v>
          </cell>
          <cell r="AG43">
            <v>185175</v>
          </cell>
          <cell r="AH43">
            <v>0</v>
          </cell>
          <cell r="AI43">
            <v>431874</v>
          </cell>
          <cell r="AK43">
            <v>3837399</v>
          </cell>
          <cell r="AM43" t="str">
            <v>K1</v>
          </cell>
          <cell r="AN43">
            <v>1</v>
          </cell>
          <cell r="AO43" t="str">
            <v>ro</v>
          </cell>
          <cell r="AP43" t="str">
            <v>Refraksionis</v>
          </cell>
          <cell r="AQ43" t="str">
            <v>Refraksi</v>
          </cell>
          <cell r="AR43">
            <v>31709</v>
          </cell>
          <cell r="AS43">
            <v>41365</v>
          </cell>
          <cell r="AT43">
            <v>5.0650239561943877</v>
          </cell>
          <cell r="AU43" t="str">
            <v>D3</v>
          </cell>
          <cell r="AW43">
            <v>3202146.3832410877</v>
          </cell>
        </row>
        <row r="44">
          <cell r="A44">
            <v>19</v>
          </cell>
          <cell r="B44" t="str">
            <v>WINDY ERLY TAMARA</v>
          </cell>
          <cell r="C44">
            <v>3527146.3832410877</v>
          </cell>
          <cell r="D44">
            <v>176357.31916205439</v>
          </cell>
          <cell r="E44">
            <v>3703503.7024031421</v>
          </cell>
          <cell r="F44">
            <v>0</v>
          </cell>
          <cell r="G44">
            <v>176357.31916205445</v>
          </cell>
          <cell r="H44">
            <v>5.0000000000000018</v>
          </cell>
          <cell r="I44" t="str">
            <v>n.PA</v>
          </cell>
          <cell r="J44">
            <v>0</v>
          </cell>
          <cell r="K44">
            <v>100</v>
          </cell>
          <cell r="L44">
            <v>3527146.3832410877</v>
          </cell>
          <cell r="M44">
            <v>0</v>
          </cell>
          <cell r="N44">
            <v>0</v>
          </cell>
          <cell r="O44">
            <v>3703503.7024031421</v>
          </cell>
          <cell r="P44">
            <v>176357.31916205445</v>
          </cell>
          <cell r="Q44">
            <v>5.0000000000000018</v>
          </cell>
          <cell r="S44">
            <v>3703503.7024031421</v>
          </cell>
          <cell r="T44">
            <v>3703504</v>
          </cell>
          <cell r="W44">
            <v>250000</v>
          </cell>
          <cell r="X44">
            <v>0</v>
          </cell>
          <cell r="Y44">
            <v>3953504</v>
          </cell>
          <cell r="Z44">
            <v>167629</v>
          </cell>
          <cell r="AA44">
            <v>148140</v>
          </cell>
          <cell r="AB44">
            <v>-10851.866666666667</v>
          </cell>
          <cell r="AC44">
            <v>0</v>
          </cell>
          <cell r="AD44">
            <v>4269273</v>
          </cell>
          <cell r="AF44">
            <v>246699</v>
          </cell>
          <cell r="AG44">
            <v>185175</v>
          </cell>
          <cell r="AH44">
            <v>0</v>
          </cell>
          <cell r="AI44">
            <v>431874</v>
          </cell>
          <cell r="AK44">
            <v>3837399</v>
          </cell>
          <cell r="AM44" t="str">
            <v>TK</v>
          </cell>
          <cell r="AN44">
            <v>1</v>
          </cell>
          <cell r="AO44" t="str">
            <v>p</v>
          </cell>
          <cell r="AP44" t="str">
            <v>Rawat Inap</v>
          </cell>
          <cell r="AQ44" t="str">
            <v>Perawat</v>
          </cell>
          <cell r="AR44">
            <v>33029</v>
          </cell>
          <cell r="AS44">
            <v>41326</v>
          </cell>
          <cell r="AT44">
            <v>5.1718001368925393</v>
          </cell>
          <cell r="AU44" t="str">
            <v>D3</v>
          </cell>
          <cell r="AW44">
            <v>3202146.3832410877</v>
          </cell>
        </row>
        <row r="45">
          <cell r="A45">
            <v>20</v>
          </cell>
          <cell r="B45" t="str">
            <v>MIFTAKHUL HUDA</v>
          </cell>
          <cell r="C45">
            <v>3527146.3832410877</v>
          </cell>
          <cell r="D45">
            <v>176357.31916205439</v>
          </cell>
          <cell r="E45">
            <v>3703503.7024031421</v>
          </cell>
          <cell r="F45">
            <v>0</v>
          </cell>
          <cell r="G45">
            <v>176357.31916205445</v>
          </cell>
          <cell r="H45">
            <v>5.0000000000000018</v>
          </cell>
          <cell r="I45" t="str">
            <v>n.PA</v>
          </cell>
          <cell r="J45">
            <v>0</v>
          </cell>
          <cell r="K45">
            <v>100</v>
          </cell>
          <cell r="L45">
            <v>3527146.3832410877</v>
          </cell>
          <cell r="M45">
            <v>0</v>
          </cell>
          <cell r="N45">
            <v>0</v>
          </cell>
          <cell r="O45">
            <v>3703503.7024031421</v>
          </cell>
          <cell r="P45">
            <v>176357.31916205445</v>
          </cell>
          <cell r="Q45">
            <v>5.0000000000000018</v>
          </cell>
          <cell r="S45">
            <v>3703503.7024031421</v>
          </cell>
          <cell r="T45">
            <v>3703504</v>
          </cell>
          <cell r="W45">
            <v>250000</v>
          </cell>
          <cell r="X45">
            <v>0</v>
          </cell>
          <cell r="Y45">
            <v>3953504</v>
          </cell>
          <cell r="Z45">
            <v>167629</v>
          </cell>
          <cell r="AA45">
            <v>148140</v>
          </cell>
          <cell r="AB45">
            <v>-67101.866666666669</v>
          </cell>
          <cell r="AC45">
            <v>0</v>
          </cell>
          <cell r="AD45">
            <v>4269273</v>
          </cell>
          <cell r="AF45">
            <v>246699</v>
          </cell>
          <cell r="AG45">
            <v>185175</v>
          </cell>
          <cell r="AH45">
            <v>0</v>
          </cell>
          <cell r="AI45">
            <v>431874</v>
          </cell>
          <cell r="AK45">
            <v>3837399</v>
          </cell>
          <cell r="AM45" t="str">
            <v>K2</v>
          </cell>
          <cell r="AN45">
            <v>1</v>
          </cell>
          <cell r="AO45" t="str">
            <v>p</v>
          </cell>
          <cell r="AP45" t="str">
            <v>Rawat Inap</v>
          </cell>
          <cell r="AQ45" t="str">
            <v>Perawat</v>
          </cell>
          <cell r="AR45">
            <v>32590</v>
          </cell>
          <cell r="AS45">
            <v>41324</v>
          </cell>
          <cell r="AT45">
            <v>5.1772758384668034</v>
          </cell>
          <cell r="AU45" t="str">
            <v>D3</v>
          </cell>
          <cell r="AW45">
            <v>3202146.3832410877</v>
          </cell>
        </row>
        <row r="46">
          <cell r="A46">
            <v>21</v>
          </cell>
          <cell r="B46" t="str">
            <v>NIDHOMMUDIN</v>
          </cell>
          <cell r="C46">
            <v>3527146.3832410877</v>
          </cell>
          <cell r="D46">
            <v>176357.31916205439</v>
          </cell>
          <cell r="E46">
            <v>3703503.7024031421</v>
          </cell>
          <cell r="F46">
            <v>0</v>
          </cell>
          <cell r="G46">
            <v>176357.31916205445</v>
          </cell>
          <cell r="H46">
            <v>5.0000000000000018</v>
          </cell>
          <cell r="I46" t="str">
            <v>n.PA</v>
          </cell>
          <cell r="J46">
            <v>0</v>
          </cell>
          <cell r="K46">
            <v>100</v>
          </cell>
          <cell r="L46">
            <v>3527146.3832410877</v>
          </cell>
          <cell r="M46">
            <v>0</v>
          </cell>
          <cell r="N46">
            <v>0</v>
          </cell>
          <cell r="O46">
            <v>3703503.7024031421</v>
          </cell>
          <cell r="P46">
            <v>176357.31916205445</v>
          </cell>
          <cell r="Q46">
            <v>5.0000000000000018</v>
          </cell>
          <cell r="S46">
            <v>3703503.7024031421</v>
          </cell>
          <cell r="T46">
            <v>3703504</v>
          </cell>
          <cell r="W46">
            <v>250000</v>
          </cell>
          <cell r="X46">
            <v>0</v>
          </cell>
          <cell r="Y46">
            <v>3953504</v>
          </cell>
          <cell r="Z46">
            <v>167629</v>
          </cell>
          <cell r="AA46">
            <v>148140</v>
          </cell>
          <cell r="AB46">
            <v>-48351.866666666669</v>
          </cell>
          <cell r="AC46">
            <v>0</v>
          </cell>
          <cell r="AD46">
            <v>4269273</v>
          </cell>
          <cell r="AF46">
            <v>246699</v>
          </cell>
          <cell r="AG46">
            <v>185175</v>
          </cell>
          <cell r="AH46">
            <v>0</v>
          </cell>
          <cell r="AI46">
            <v>431874</v>
          </cell>
          <cell r="AK46">
            <v>3837399</v>
          </cell>
          <cell r="AM46" t="str">
            <v>K1</v>
          </cell>
          <cell r="AN46">
            <v>1</v>
          </cell>
          <cell r="AO46" t="str">
            <v>p</v>
          </cell>
          <cell r="AP46" t="str">
            <v>Rawat Inap</v>
          </cell>
          <cell r="AQ46" t="str">
            <v>Perawat</v>
          </cell>
          <cell r="AR46">
            <v>32434</v>
          </cell>
          <cell r="AS46">
            <v>41324</v>
          </cell>
          <cell r="AT46">
            <v>5.1772758384668034</v>
          </cell>
          <cell r="AU46" t="str">
            <v>D3</v>
          </cell>
          <cell r="AW46">
            <v>3202146.3832410877</v>
          </cell>
        </row>
        <row r="47">
          <cell r="A47">
            <v>22</v>
          </cell>
          <cell r="B47" t="str">
            <v>ELY KURNILASARI</v>
          </cell>
          <cell r="C47">
            <v>3527146.3832410877</v>
          </cell>
          <cell r="D47">
            <v>176357.31916205439</v>
          </cell>
          <cell r="E47">
            <v>3703503.7024031421</v>
          </cell>
          <cell r="F47">
            <v>0</v>
          </cell>
          <cell r="G47">
            <v>176357.31916205445</v>
          </cell>
          <cell r="H47">
            <v>5.0000000000000018</v>
          </cell>
          <cell r="I47" t="str">
            <v>n.PA</v>
          </cell>
          <cell r="J47">
            <v>0</v>
          </cell>
          <cell r="K47">
            <v>100</v>
          </cell>
          <cell r="L47">
            <v>3527146.3832410877</v>
          </cell>
          <cell r="M47">
            <v>0</v>
          </cell>
          <cell r="N47">
            <v>0</v>
          </cell>
          <cell r="O47">
            <v>3703503.7024031421</v>
          </cell>
          <cell r="P47">
            <v>176357.31916205445</v>
          </cell>
          <cell r="Q47">
            <v>5.0000000000000018</v>
          </cell>
          <cell r="S47">
            <v>3703503.7024031421</v>
          </cell>
          <cell r="T47">
            <v>3703504</v>
          </cell>
          <cell r="W47">
            <v>100000</v>
          </cell>
          <cell r="X47">
            <v>0</v>
          </cell>
          <cell r="Y47">
            <v>3803504</v>
          </cell>
          <cell r="Z47">
            <v>161269</v>
          </cell>
          <cell r="AA47">
            <v>148140</v>
          </cell>
          <cell r="AB47">
            <v>-18976.866666666669</v>
          </cell>
          <cell r="AC47">
            <v>0</v>
          </cell>
          <cell r="AD47">
            <v>4112913</v>
          </cell>
          <cell r="AF47">
            <v>237339</v>
          </cell>
          <cell r="AG47">
            <v>185175</v>
          </cell>
          <cell r="AH47">
            <v>0</v>
          </cell>
          <cell r="AI47">
            <v>422514</v>
          </cell>
          <cell r="AK47">
            <v>3690399</v>
          </cell>
          <cell r="AM47" t="str">
            <v>TK</v>
          </cell>
          <cell r="AN47">
            <v>1</v>
          </cell>
          <cell r="AO47" t="str">
            <v>dp</v>
          </cell>
          <cell r="AP47" t="str">
            <v>Gizi</v>
          </cell>
          <cell r="AQ47" t="str">
            <v>Staf</v>
          </cell>
          <cell r="AR47">
            <v>33204</v>
          </cell>
          <cell r="AS47">
            <v>41306</v>
          </cell>
          <cell r="AT47">
            <v>5.2265571526351815</v>
          </cell>
          <cell r="AU47" t="str">
            <v>D3</v>
          </cell>
          <cell r="AW47">
            <v>3202146.3832410877</v>
          </cell>
        </row>
        <row r="48">
          <cell r="A48">
            <v>23</v>
          </cell>
          <cell r="B48" t="str">
            <v>BAGUS PRASETYO</v>
          </cell>
          <cell r="C48">
            <v>3527146.3832410877</v>
          </cell>
          <cell r="D48">
            <v>176357.31916205439</v>
          </cell>
          <cell r="E48">
            <v>3703503.7024031421</v>
          </cell>
          <cell r="F48">
            <v>0</v>
          </cell>
          <cell r="G48">
            <v>176357.31916205445</v>
          </cell>
          <cell r="H48">
            <v>5.0000000000000018</v>
          </cell>
          <cell r="I48" t="str">
            <v>n.PA</v>
          </cell>
          <cell r="J48">
            <v>0</v>
          </cell>
          <cell r="K48">
            <v>100</v>
          </cell>
          <cell r="L48">
            <v>3527146.3832410877</v>
          </cell>
          <cell r="M48">
            <v>0</v>
          </cell>
          <cell r="N48">
            <v>0</v>
          </cell>
          <cell r="O48">
            <v>3703503.7024031421</v>
          </cell>
          <cell r="P48">
            <v>176357.31916205445</v>
          </cell>
          <cell r="Q48">
            <v>5.0000000000000018</v>
          </cell>
          <cell r="S48">
            <v>3703503.7024031421</v>
          </cell>
          <cell r="T48">
            <v>3703504</v>
          </cell>
          <cell r="W48">
            <v>150000</v>
          </cell>
          <cell r="X48">
            <v>0</v>
          </cell>
          <cell r="Y48">
            <v>3853504</v>
          </cell>
          <cell r="Z48">
            <v>163389</v>
          </cell>
          <cell r="AA48">
            <v>148140</v>
          </cell>
          <cell r="AB48">
            <v>-35018.533333333333</v>
          </cell>
          <cell r="AC48">
            <v>0</v>
          </cell>
          <cell r="AD48">
            <v>4165033</v>
          </cell>
          <cell r="AF48">
            <v>240459</v>
          </cell>
          <cell r="AG48">
            <v>185175</v>
          </cell>
          <cell r="AH48">
            <v>0</v>
          </cell>
          <cell r="AI48">
            <v>425634</v>
          </cell>
          <cell r="AK48">
            <v>3739399</v>
          </cell>
          <cell r="AM48" t="str">
            <v>K</v>
          </cell>
          <cell r="AN48">
            <v>1</v>
          </cell>
          <cell r="AO48" t="str">
            <v>rm</v>
          </cell>
          <cell r="AP48" t="str">
            <v>Rekam Medik</v>
          </cell>
          <cell r="AQ48" t="str">
            <v>Staf</v>
          </cell>
          <cell r="AR48">
            <v>32733</v>
          </cell>
          <cell r="AS48">
            <v>41306</v>
          </cell>
          <cell r="AT48">
            <v>5.2265571526351815</v>
          </cell>
          <cell r="AU48" t="str">
            <v>D3</v>
          </cell>
          <cell r="AW48">
            <v>3202146.3832410877</v>
          </cell>
        </row>
        <row r="49">
          <cell r="A49">
            <v>24</v>
          </cell>
          <cell r="B49" t="str">
            <v>DEVI OKTAVIANTI</v>
          </cell>
          <cell r="C49">
            <v>3828742.1706292634</v>
          </cell>
          <cell r="D49">
            <v>191437.10853146319</v>
          </cell>
          <cell r="E49">
            <v>4020179.2791607268</v>
          </cell>
          <cell r="F49">
            <v>0</v>
          </cell>
          <cell r="G49">
            <v>191437.10853146343</v>
          </cell>
          <cell r="H49">
            <v>5.0000000000000062</v>
          </cell>
          <cell r="I49" t="str">
            <v>n.PA</v>
          </cell>
          <cell r="J49">
            <v>0</v>
          </cell>
          <cell r="K49">
            <v>100</v>
          </cell>
          <cell r="L49">
            <v>3828742.1706292634</v>
          </cell>
          <cell r="M49">
            <v>0</v>
          </cell>
          <cell r="N49">
            <v>0</v>
          </cell>
          <cell r="O49">
            <v>4020179.2791607268</v>
          </cell>
          <cell r="P49">
            <v>191437.10853146343</v>
          </cell>
          <cell r="Q49">
            <v>5.0000000000000062</v>
          </cell>
          <cell r="S49">
            <v>4020179.2791607268</v>
          </cell>
          <cell r="T49">
            <v>4020179</v>
          </cell>
          <cell r="W49">
            <v>250000</v>
          </cell>
          <cell r="X49">
            <v>0</v>
          </cell>
          <cell r="Y49">
            <v>4270179</v>
          </cell>
          <cell r="Z49">
            <v>181056</v>
          </cell>
          <cell r="AA49">
            <v>160807</v>
          </cell>
          <cell r="AB49">
            <v>6301.3625000000002</v>
          </cell>
          <cell r="AC49">
            <v>6301</v>
          </cell>
          <cell r="AD49">
            <v>4618343</v>
          </cell>
          <cell r="AF49">
            <v>266459</v>
          </cell>
          <cell r="AG49">
            <v>201009</v>
          </cell>
          <cell r="AH49">
            <v>6301</v>
          </cell>
          <cell r="AI49">
            <v>473769</v>
          </cell>
          <cell r="AK49">
            <v>4144574</v>
          </cell>
          <cell r="AM49" t="str">
            <v>TK</v>
          </cell>
          <cell r="AN49">
            <v>2</v>
          </cell>
          <cell r="AO49" t="str">
            <v>p</v>
          </cell>
          <cell r="AP49" t="str">
            <v>Rawat Inap</v>
          </cell>
          <cell r="AQ49" t="str">
            <v>Perawat</v>
          </cell>
          <cell r="AR49">
            <v>32073</v>
          </cell>
          <cell r="AS49">
            <v>40896</v>
          </cell>
          <cell r="AT49">
            <v>6.3490759753593426</v>
          </cell>
          <cell r="AU49" t="str">
            <v>D3</v>
          </cell>
          <cell r="AW49">
            <v>3503742.1706292634</v>
          </cell>
        </row>
        <row r="50">
          <cell r="A50">
            <v>25</v>
          </cell>
          <cell r="B50" t="str">
            <v>AGLIYISYAH HADI CATURINA</v>
          </cell>
          <cell r="C50">
            <v>3828742.3220995008</v>
          </cell>
          <cell r="D50">
            <v>191437.11610497505</v>
          </cell>
          <cell r="E50">
            <v>4020179.4382044761</v>
          </cell>
          <cell r="F50">
            <v>0</v>
          </cell>
          <cell r="G50">
            <v>191437.11610497534</v>
          </cell>
          <cell r="H50">
            <v>5.000000000000008</v>
          </cell>
          <cell r="I50" t="str">
            <v>n.PA</v>
          </cell>
          <cell r="J50">
            <v>0</v>
          </cell>
          <cell r="K50">
            <v>100</v>
          </cell>
          <cell r="L50">
            <v>3828742.3220995008</v>
          </cell>
          <cell r="M50">
            <v>0</v>
          </cell>
          <cell r="N50">
            <v>0</v>
          </cell>
          <cell r="O50">
            <v>4020179.4382044761</v>
          </cell>
          <cell r="P50">
            <v>191437.11610497534</v>
          </cell>
          <cell r="Q50">
            <v>5.000000000000008</v>
          </cell>
          <cell r="S50">
            <v>4020179.4382044761</v>
          </cell>
          <cell r="T50">
            <v>4020179</v>
          </cell>
          <cell r="W50">
            <v>250000</v>
          </cell>
          <cell r="X50">
            <v>0</v>
          </cell>
          <cell r="Y50">
            <v>4270179</v>
          </cell>
          <cell r="Z50">
            <v>181056</v>
          </cell>
          <cell r="AA50">
            <v>160807</v>
          </cell>
          <cell r="AB50">
            <v>6301.3625000000002</v>
          </cell>
          <cell r="AC50">
            <v>6301</v>
          </cell>
          <cell r="AD50">
            <v>4618343</v>
          </cell>
          <cell r="AF50">
            <v>266459</v>
          </cell>
          <cell r="AG50">
            <v>201009</v>
          </cell>
          <cell r="AH50">
            <v>6301</v>
          </cell>
          <cell r="AI50">
            <v>473769</v>
          </cell>
          <cell r="AK50">
            <v>4144574</v>
          </cell>
          <cell r="AM50" t="str">
            <v>TK</v>
          </cell>
          <cell r="AN50">
            <v>2</v>
          </cell>
          <cell r="AO50" t="str">
            <v>p</v>
          </cell>
          <cell r="AP50" t="str">
            <v>Rawat Inap</v>
          </cell>
          <cell r="AQ50" t="str">
            <v>Perawat</v>
          </cell>
          <cell r="AR50">
            <v>33099</v>
          </cell>
          <cell r="AS50">
            <v>40817</v>
          </cell>
          <cell r="AT50">
            <v>6.5653661875427787</v>
          </cell>
          <cell r="AU50" t="str">
            <v>D3</v>
          </cell>
          <cell r="AW50">
            <v>3503742.3220995008</v>
          </cell>
        </row>
        <row r="51">
          <cell r="A51">
            <v>26</v>
          </cell>
          <cell r="B51" t="str">
            <v>AINUL MASRUROH</v>
          </cell>
          <cell r="C51">
            <v>3828742.3220995008</v>
          </cell>
          <cell r="D51">
            <v>191437.11610497505</v>
          </cell>
          <cell r="E51">
            <v>4020179.4382044761</v>
          </cell>
          <cell r="F51">
            <v>0</v>
          </cell>
          <cell r="G51">
            <v>191437.11610497534</v>
          </cell>
          <cell r="H51">
            <v>5.000000000000008</v>
          </cell>
          <cell r="I51" t="str">
            <v>n.PA</v>
          </cell>
          <cell r="J51">
            <v>0</v>
          </cell>
          <cell r="K51">
            <v>100</v>
          </cell>
          <cell r="L51">
            <v>3828742.3220995008</v>
          </cell>
          <cell r="M51">
            <v>0</v>
          </cell>
          <cell r="N51">
            <v>0</v>
          </cell>
          <cell r="O51">
            <v>4020179.4382044761</v>
          </cell>
          <cell r="P51">
            <v>191437.11610497534</v>
          </cell>
          <cell r="Q51">
            <v>5.000000000000008</v>
          </cell>
          <cell r="S51">
            <v>4020179.4382044761</v>
          </cell>
          <cell r="T51">
            <v>4020179</v>
          </cell>
          <cell r="W51">
            <v>250000</v>
          </cell>
          <cell r="X51">
            <v>0</v>
          </cell>
          <cell r="Y51">
            <v>4270179</v>
          </cell>
          <cell r="Z51">
            <v>181056</v>
          </cell>
          <cell r="AA51">
            <v>160807</v>
          </cell>
          <cell r="AB51">
            <v>6301.3625000000002</v>
          </cell>
          <cell r="AC51">
            <v>6301</v>
          </cell>
          <cell r="AD51">
            <v>4618343</v>
          </cell>
          <cell r="AF51">
            <v>266459</v>
          </cell>
          <cell r="AG51">
            <v>201009</v>
          </cell>
          <cell r="AH51">
            <v>6301</v>
          </cell>
          <cell r="AI51">
            <v>473769</v>
          </cell>
          <cell r="AK51">
            <v>4144574</v>
          </cell>
          <cell r="AM51" t="str">
            <v>TK</v>
          </cell>
          <cell r="AN51">
            <v>3</v>
          </cell>
          <cell r="AO51" t="str">
            <v>p</v>
          </cell>
          <cell r="AP51" t="str">
            <v>Rawat Inap</v>
          </cell>
          <cell r="AQ51" t="str">
            <v>Perawat</v>
          </cell>
          <cell r="AR51">
            <v>31178</v>
          </cell>
          <cell r="AS51">
            <v>40798</v>
          </cell>
          <cell r="AT51">
            <v>6.6173853524982889</v>
          </cell>
          <cell r="AU51" t="str">
            <v>D3</v>
          </cell>
          <cell r="AW51">
            <v>3503742.3220995008</v>
          </cell>
        </row>
        <row r="52">
          <cell r="A52">
            <v>27</v>
          </cell>
          <cell r="B52" t="str">
            <v>MAS ACHMAD MALIK APRIYAN</v>
          </cell>
          <cell r="C52">
            <v>3828742.3220995008</v>
          </cell>
          <cell r="D52">
            <v>191437.11610497505</v>
          </cell>
          <cell r="E52">
            <v>4020179.4382044761</v>
          </cell>
          <cell r="F52">
            <v>0</v>
          </cell>
          <cell r="G52">
            <v>191437.11610497534</v>
          </cell>
          <cell r="H52">
            <v>5.000000000000008</v>
          </cell>
          <cell r="I52" t="str">
            <v>n.PA</v>
          </cell>
          <cell r="J52">
            <v>0</v>
          </cell>
          <cell r="K52">
            <v>100</v>
          </cell>
          <cell r="L52">
            <v>3828742.3220995008</v>
          </cell>
          <cell r="M52">
            <v>0</v>
          </cell>
          <cell r="N52">
            <v>0</v>
          </cell>
          <cell r="O52">
            <v>4020179.4382044761</v>
          </cell>
          <cell r="P52">
            <v>191437.11610497534</v>
          </cell>
          <cell r="Q52">
            <v>5.000000000000008</v>
          </cell>
          <cell r="S52">
            <v>4020179.4382044761</v>
          </cell>
          <cell r="T52">
            <v>4020179</v>
          </cell>
          <cell r="W52">
            <v>250000</v>
          </cell>
          <cell r="X52">
            <v>0</v>
          </cell>
          <cell r="Y52">
            <v>4270179</v>
          </cell>
          <cell r="Z52">
            <v>181056</v>
          </cell>
          <cell r="AA52">
            <v>160807</v>
          </cell>
          <cell r="AB52">
            <v>-12448.637499999999</v>
          </cell>
          <cell r="AC52">
            <v>0</v>
          </cell>
          <cell r="AD52">
            <v>4612042</v>
          </cell>
          <cell r="AF52">
            <v>266459</v>
          </cell>
          <cell r="AG52">
            <v>201009</v>
          </cell>
          <cell r="AH52">
            <v>0</v>
          </cell>
          <cell r="AI52">
            <v>467468</v>
          </cell>
          <cell r="AK52">
            <v>4144574</v>
          </cell>
          <cell r="AM52" t="str">
            <v>K</v>
          </cell>
          <cell r="AN52">
            <v>2</v>
          </cell>
          <cell r="AO52" t="str">
            <v>p</v>
          </cell>
          <cell r="AP52" t="str">
            <v>Rawat Inap</v>
          </cell>
          <cell r="AQ52" t="str">
            <v>Perawat</v>
          </cell>
          <cell r="AR52">
            <v>31526</v>
          </cell>
          <cell r="AS52">
            <v>40798</v>
          </cell>
          <cell r="AT52">
            <v>6.6173853524982889</v>
          </cell>
          <cell r="AU52" t="str">
            <v>D3</v>
          </cell>
          <cell r="AW52">
            <v>3503742.3220995008</v>
          </cell>
        </row>
        <row r="53">
          <cell r="A53">
            <v>28</v>
          </cell>
          <cell r="B53" t="str">
            <v>FITRI RUSDIANA</v>
          </cell>
          <cell r="C53">
            <v>3828742.3220995008</v>
          </cell>
          <cell r="D53">
            <v>191437.11610497505</v>
          </cell>
          <cell r="E53">
            <v>4020179.4382044761</v>
          </cell>
          <cell r="F53">
            <v>0</v>
          </cell>
          <cell r="G53">
            <v>191437.11610497534</v>
          </cell>
          <cell r="H53">
            <v>5.000000000000008</v>
          </cell>
          <cell r="I53" t="str">
            <v>n.PA</v>
          </cell>
          <cell r="J53">
            <v>0</v>
          </cell>
          <cell r="K53">
            <v>100</v>
          </cell>
          <cell r="L53">
            <v>3828742.3220995008</v>
          </cell>
          <cell r="M53">
            <v>0</v>
          </cell>
          <cell r="N53">
            <v>0</v>
          </cell>
          <cell r="O53">
            <v>4020179.4382044761</v>
          </cell>
          <cell r="P53">
            <v>191437.11610497534</v>
          </cell>
          <cell r="Q53">
            <v>5.000000000000008</v>
          </cell>
          <cell r="S53">
            <v>4020179.4382044761</v>
          </cell>
          <cell r="T53">
            <v>4020179</v>
          </cell>
          <cell r="W53">
            <v>250000</v>
          </cell>
          <cell r="X53">
            <v>0</v>
          </cell>
          <cell r="Y53">
            <v>4270179</v>
          </cell>
          <cell r="Z53">
            <v>181056</v>
          </cell>
          <cell r="AA53">
            <v>160807</v>
          </cell>
          <cell r="AB53">
            <v>6301.3625000000002</v>
          </cell>
          <cell r="AC53">
            <v>6301</v>
          </cell>
          <cell r="AD53">
            <v>4618343</v>
          </cell>
          <cell r="AF53">
            <v>266459</v>
          </cell>
          <cell r="AG53">
            <v>201009</v>
          </cell>
          <cell r="AH53">
            <v>6301</v>
          </cell>
          <cell r="AI53">
            <v>473769</v>
          </cell>
          <cell r="AK53">
            <v>4144574</v>
          </cell>
          <cell r="AM53" t="str">
            <v>TK</v>
          </cell>
          <cell r="AN53">
            <v>3</v>
          </cell>
          <cell r="AO53" t="str">
            <v>p</v>
          </cell>
          <cell r="AP53" t="str">
            <v>Rawat Inap</v>
          </cell>
          <cell r="AQ53" t="str">
            <v>Perawat</v>
          </cell>
          <cell r="AR53">
            <v>31927</v>
          </cell>
          <cell r="AS53">
            <v>40695</v>
          </cell>
          <cell r="AT53">
            <v>6.8993839835728954</v>
          </cell>
          <cell r="AU53" t="str">
            <v>D3</v>
          </cell>
          <cell r="AW53">
            <v>3503742.3220995008</v>
          </cell>
        </row>
        <row r="54">
          <cell r="A54">
            <v>29</v>
          </cell>
          <cell r="B54" t="str">
            <v>RAHMAN HAKIM</v>
          </cell>
          <cell r="C54">
            <v>3828742.3220995008</v>
          </cell>
          <cell r="D54">
            <v>191437.11610497505</v>
          </cell>
          <cell r="E54">
            <v>4020179.4382044761</v>
          </cell>
          <cell r="F54">
            <v>0</v>
          </cell>
          <cell r="G54">
            <v>191437.11610497534</v>
          </cell>
          <cell r="H54">
            <v>5.000000000000008</v>
          </cell>
          <cell r="I54" t="str">
            <v>n.PA</v>
          </cell>
          <cell r="J54">
            <v>0</v>
          </cell>
          <cell r="K54">
            <v>100</v>
          </cell>
          <cell r="L54">
            <v>3828742.3220995008</v>
          </cell>
          <cell r="M54">
            <v>0</v>
          </cell>
          <cell r="N54">
            <v>0</v>
          </cell>
          <cell r="O54">
            <v>4020179.4382044761</v>
          </cell>
          <cell r="P54">
            <v>191437.11610497534</v>
          </cell>
          <cell r="Q54">
            <v>5.000000000000008</v>
          </cell>
          <cell r="S54">
            <v>4020179.4382044761</v>
          </cell>
          <cell r="T54">
            <v>4020179</v>
          </cell>
          <cell r="W54">
            <v>250000</v>
          </cell>
          <cell r="X54">
            <v>0</v>
          </cell>
          <cell r="Y54">
            <v>4270179</v>
          </cell>
          <cell r="Z54">
            <v>181056</v>
          </cell>
          <cell r="AA54">
            <v>160807</v>
          </cell>
          <cell r="AB54">
            <v>-12448.637499999999</v>
          </cell>
          <cell r="AC54">
            <v>0</v>
          </cell>
          <cell r="AD54">
            <v>4612042</v>
          </cell>
          <cell r="AF54">
            <v>266459</v>
          </cell>
          <cell r="AG54">
            <v>201009</v>
          </cell>
          <cell r="AH54">
            <v>0</v>
          </cell>
          <cell r="AI54">
            <v>467468</v>
          </cell>
          <cell r="AK54">
            <v>4144574</v>
          </cell>
          <cell r="AM54" t="str">
            <v>K</v>
          </cell>
          <cell r="AN54">
            <v>1</v>
          </cell>
          <cell r="AO54" t="str">
            <v>p</v>
          </cell>
          <cell r="AP54" t="str">
            <v>Rawat Inap</v>
          </cell>
          <cell r="AQ54" t="str">
            <v>Perawat</v>
          </cell>
          <cell r="AR54">
            <v>32503</v>
          </cell>
          <cell r="AS54">
            <v>40695</v>
          </cell>
          <cell r="AT54">
            <v>6.8993839835728954</v>
          </cell>
          <cell r="AU54" t="str">
            <v>D3</v>
          </cell>
          <cell r="AW54">
            <v>3503742.3220995008</v>
          </cell>
        </row>
        <row r="55">
          <cell r="A55">
            <v>30</v>
          </cell>
          <cell r="B55" t="str">
            <v>ANIS YULIATI</v>
          </cell>
          <cell r="C55">
            <v>3828742.3220995008</v>
          </cell>
          <cell r="D55">
            <v>191437.11610497505</v>
          </cell>
          <cell r="E55">
            <v>4020179.4382044761</v>
          </cell>
          <cell r="F55">
            <v>0</v>
          </cell>
          <cell r="G55">
            <v>191437.11610497534</v>
          </cell>
          <cell r="H55">
            <v>5.000000000000008</v>
          </cell>
          <cell r="I55" t="str">
            <v>n.PA</v>
          </cell>
          <cell r="J55">
            <v>0</v>
          </cell>
          <cell r="K55">
            <v>100</v>
          </cell>
          <cell r="L55">
            <v>3828742.3220995008</v>
          </cell>
          <cell r="M55">
            <v>0</v>
          </cell>
          <cell r="N55">
            <v>0</v>
          </cell>
          <cell r="O55">
            <v>4020179.4382044761</v>
          </cell>
          <cell r="P55">
            <v>191437.11610497534</v>
          </cell>
          <cell r="Q55">
            <v>5.000000000000008</v>
          </cell>
          <cell r="S55">
            <v>4020179.4382044761</v>
          </cell>
          <cell r="T55">
            <v>4020179</v>
          </cell>
          <cell r="W55">
            <v>0</v>
          </cell>
          <cell r="X55">
            <v>1125000</v>
          </cell>
          <cell r="Y55">
            <v>5145179</v>
          </cell>
          <cell r="Z55">
            <v>218156</v>
          </cell>
          <cell r="AA55">
            <v>160807</v>
          </cell>
          <cell r="AB55">
            <v>53697.195833333339</v>
          </cell>
          <cell r="AC55">
            <v>53697</v>
          </cell>
          <cell r="AD55">
            <v>5577839</v>
          </cell>
          <cell r="AF55">
            <v>321059</v>
          </cell>
          <cell r="AG55">
            <v>201009</v>
          </cell>
          <cell r="AH55">
            <v>53697</v>
          </cell>
          <cell r="AI55">
            <v>575765</v>
          </cell>
          <cell r="AK55">
            <v>5002074</v>
          </cell>
          <cell r="AM55" t="str">
            <v>TK</v>
          </cell>
          <cell r="AN55">
            <v>2</v>
          </cell>
          <cell r="AO55" t="str">
            <v>acc</v>
          </cell>
          <cell r="AP55" t="str">
            <v>Keuangan</v>
          </cell>
          <cell r="AQ55" t="str">
            <v>Staf</v>
          </cell>
          <cell r="AR55">
            <v>31971</v>
          </cell>
          <cell r="AS55">
            <v>40630</v>
          </cell>
          <cell r="AT55">
            <v>7.0773442847364816</v>
          </cell>
          <cell r="AU55" t="str">
            <v>D3</v>
          </cell>
          <cell r="AW55">
            <v>3503742.3220995008</v>
          </cell>
        </row>
        <row r="56">
          <cell r="A56">
            <v>31</v>
          </cell>
          <cell r="B56" t="str">
            <v>HANI RIASARI</v>
          </cell>
          <cell r="C56">
            <v>3828742.3220995008</v>
          </cell>
          <cell r="D56">
            <v>191437.11610497505</v>
          </cell>
          <cell r="E56">
            <v>4020179.4382044761</v>
          </cell>
          <cell r="F56">
            <v>0</v>
          </cell>
          <cell r="G56">
            <v>191437.11610497534</v>
          </cell>
          <cell r="H56">
            <v>5.000000000000008</v>
          </cell>
          <cell r="I56" t="str">
            <v>n.PA</v>
          </cell>
          <cell r="J56">
            <v>0</v>
          </cell>
          <cell r="K56">
            <v>100</v>
          </cell>
          <cell r="L56">
            <v>3828742.3220995008</v>
          </cell>
          <cell r="M56">
            <v>0</v>
          </cell>
          <cell r="N56">
            <v>0</v>
          </cell>
          <cell r="O56">
            <v>4020179.4382044761</v>
          </cell>
          <cell r="P56">
            <v>191437.11610497534</v>
          </cell>
          <cell r="Q56">
            <v>5.000000000000008</v>
          </cell>
          <cell r="S56">
            <v>4020179.4382044761</v>
          </cell>
          <cell r="T56">
            <v>4020179</v>
          </cell>
          <cell r="W56">
            <v>250000</v>
          </cell>
          <cell r="X56">
            <v>0</v>
          </cell>
          <cell r="Y56">
            <v>4270179</v>
          </cell>
          <cell r="Z56">
            <v>181056</v>
          </cell>
          <cell r="AA56">
            <v>160807</v>
          </cell>
          <cell r="AB56">
            <v>6301.3625000000002</v>
          </cell>
          <cell r="AC56">
            <v>6301</v>
          </cell>
          <cell r="AD56">
            <v>4618343</v>
          </cell>
          <cell r="AF56">
            <v>266459</v>
          </cell>
          <cell r="AG56">
            <v>201009</v>
          </cell>
          <cell r="AH56">
            <v>6301</v>
          </cell>
          <cell r="AI56">
            <v>473769</v>
          </cell>
          <cell r="AK56">
            <v>4144574</v>
          </cell>
          <cell r="AM56" t="str">
            <v>TK</v>
          </cell>
          <cell r="AN56">
            <v>2</v>
          </cell>
          <cell r="AO56" t="str">
            <v>p</v>
          </cell>
          <cell r="AP56" t="str">
            <v>Rawat Inap</v>
          </cell>
          <cell r="AQ56" t="str">
            <v>Perawat</v>
          </cell>
          <cell r="AR56">
            <v>30848</v>
          </cell>
          <cell r="AS56">
            <v>40616</v>
          </cell>
          <cell r="AT56">
            <v>7.1156741957563314</v>
          </cell>
          <cell r="AU56" t="str">
            <v>D3</v>
          </cell>
          <cell r="AW56">
            <v>3503742.3220995008</v>
          </cell>
        </row>
        <row r="57">
          <cell r="A57">
            <v>32</v>
          </cell>
          <cell r="B57" t="str">
            <v>ALFILIA MARIANA</v>
          </cell>
          <cell r="C57">
            <v>3828742.3220995008</v>
          </cell>
          <cell r="D57">
            <v>191437.11610497505</v>
          </cell>
          <cell r="E57">
            <v>4020179.4382044761</v>
          </cell>
          <cell r="F57">
            <v>0</v>
          </cell>
          <cell r="G57">
            <v>191437.11610497534</v>
          </cell>
          <cell r="H57">
            <v>5.000000000000008</v>
          </cell>
          <cell r="I57" t="str">
            <v>n.PA</v>
          </cell>
          <cell r="J57">
            <v>0</v>
          </cell>
          <cell r="K57">
            <v>100</v>
          </cell>
          <cell r="L57">
            <v>3828742.3220995008</v>
          </cell>
          <cell r="M57">
            <v>0</v>
          </cell>
          <cell r="N57">
            <v>0</v>
          </cell>
          <cell r="O57">
            <v>4020179.4382044761</v>
          </cell>
          <cell r="P57">
            <v>191437.11610497534</v>
          </cell>
          <cell r="Q57">
            <v>5.000000000000008</v>
          </cell>
          <cell r="S57">
            <v>4020179.4382044761</v>
          </cell>
          <cell r="T57">
            <v>4020179</v>
          </cell>
          <cell r="W57">
            <v>250000</v>
          </cell>
          <cell r="X57">
            <v>0</v>
          </cell>
          <cell r="Y57">
            <v>4270179</v>
          </cell>
          <cell r="Z57">
            <v>181056</v>
          </cell>
          <cell r="AA57">
            <v>160807</v>
          </cell>
          <cell r="AB57">
            <v>6301.3625000000002</v>
          </cell>
          <cell r="AC57">
            <v>6301</v>
          </cell>
          <cell r="AD57">
            <v>4618343</v>
          </cell>
          <cell r="AF57">
            <v>266459</v>
          </cell>
          <cell r="AG57">
            <v>201009</v>
          </cell>
          <cell r="AH57">
            <v>6301</v>
          </cell>
          <cell r="AI57">
            <v>473769</v>
          </cell>
          <cell r="AK57">
            <v>4144574</v>
          </cell>
          <cell r="AM57" t="str">
            <v>TK</v>
          </cell>
          <cell r="AN57">
            <v>3</v>
          </cell>
          <cell r="AO57" t="str">
            <v>p</v>
          </cell>
          <cell r="AP57" t="str">
            <v>Rawat Inap</v>
          </cell>
          <cell r="AQ57" t="str">
            <v>Perawat</v>
          </cell>
          <cell r="AR57">
            <v>31667</v>
          </cell>
          <cell r="AS57">
            <v>40553</v>
          </cell>
          <cell r="AT57">
            <v>7.2881587953456535</v>
          </cell>
          <cell r="AU57" t="str">
            <v>D3</v>
          </cell>
          <cell r="AW57">
            <v>3503742.3220995008</v>
          </cell>
        </row>
        <row r="58">
          <cell r="A58">
            <v>33</v>
          </cell>
          <cell r="B58" t="str">
            <v>HABIBIY</v>
          </cell>
          <cell r="C58">
            <v>3828742.3220995008</v>
          </cell>
          <cell r="D58">
            <v>191437.11610497505</v>
          </cell>
          <cell r="E58">
            <v>4020179.4382044761</v>
          </cell>
          <cell r="F58">
            <v>0</v>
          </cell>
          <cell r="G58">
            <v>191437.11610497534</v>
          </cell>
          <cell r="H58">
            <v>5.000000000000008</v>
          </cell>
          <cell r="I58" t="str">
            <v>n.PA</v>
          </cell>
          <cell r="J58">
            <v>0</v>
          </cell>
          <cell r="K58">
            <v>100</v>
          </cell>
          <cell r="L58">
            <v>3828742.3220995008</v>
          </cell>
          <cell r="M58">
            <v>0</v>
          </cell>
          <cell r="N58">
            <v>0</v>
          </cell>
          <cell r="O58">
            <v>4020179.4382044761</v>
          </cell>
          <cell r="P58">
            <v>191437.11610497534</v>
          </cell>
          <cell r="Q58">
            <v>5.000000000000008</v>
          </cell>
          <cell r="S58">
            <v>4020179.4382044761</v>
          </cell>
          <cell r="T58">
            <v>4020179</v>
          </cell>
          <cell r="W58">
            <v>250000</v>
          </cell>
          <cell r="X58">
            <v>0</v>
          </cell>
          <cell r="Y58">
            <v>4270179</v>
          </cell>
          <cell r="Z58">
            <v>181056</v>
          </cell>
          <cell r="AA58">
            <v>160807</v>
          </cell>
          <cell r="AB58">
            <v>-31198.637500000001</v>
          </cell>
          <cell r="AC58">
            <v>0</v>
          </cell>
          <cell r="AD58">
            <v>4612042</v>
          </cell>
          <cell r="AF58">
            <v>266459</v>
          </cell>
          <cell r="AG58">
            <v>201009</v>
          </cell>
          <cell r="AH58">
            <v>0</v>
          </cell>
          <cell r="AI58">
            <v>467468</v>
          </cell>
          <cell r="AK58">
            <v>4144574</v>
          </cell>
          <cell r="AM58" t="str">
            <v>K1</v>
          </cell>
          <cell r="AN58">
            <v>1</v>
          </cell>
          <cell r="AO58" t="str">
            <v>p</v>
          </cell>
          <cell r="AP58" t="str">
            <v>Rawat Inap</v>
          </cell>
          <cell r="AQ58" t="str">
            <v>Perawat</v>
          </cell>
          <cell r="AR58">
            <v>32673</v>
          </cell>
          <cell r="AS58">
            <v>40483</v>
          </cell>
          <cell r="AT58">
            <v>7.4798083504449009</v>
          </cell>
          <cell r="AU58" t="str">
            <v>D3</v>
          </cell>
          <cell r="AW58">
            <v>3503742.3220995008</v>
          </cell>
        </row>
        <row r="59">
          <cell r="A59">
            <v>34</v>
          </cell>
          <cell r="B59" t="str">
            <v>EDI SUSANTO</v>
          </cell>
          <cell r="C59">
            <v>3828742.3220995008</v>
          </cell>
          <cell r="D59">
            <v>191437.11610497505</v>
          </cell>
          <cell r="E59">
            <v>4020179.4382044761</v>
          </cell>
          <cell r="F59">
            <v>0</v>
          </cell>
          <cell r="G59">
            <v>191437.11610497534</v>
          </cell>
          <cell r="H59">
            <v>5.000000000000008</v>
          </cell>
          <cell r="I59" t="str">
            <v>n.PA</v>
          </cell>
          <cell r="J59">
            <v>0</v>
          </cell>
          <cell r="K59">
            <v>100</v>
          </cell>
          <cell r="L59">
            <v>3828742.3220995008</v>
          </cell>
          <cell r="M59">
            <v>0</v>
          </cell>
          <cell r="N59">
            <v>0</v>
          </cell>
          <cell r="O59">
            <v>4020179.4382044761</v>
          </cell>
          <cell r="P59">
            <v>191437.11610497534</v>
          </cell>
          <cell r="Q59">
            <v>5.000000000000008</v>
          </cell>
          <cell r="S59">
            <v>4020179.4382044761</v>
          </cell>
          <cell r="T59">
            <v>4020179</v>
          </cell>
          <cell r="W59">
            <v>100000</v>
          </cell>
          <cell r="X59">
            <v>0</v>
          </cell>
          <cell r="Y59">
            <v>4120179</v>
          </cell>
          <cell r="Z59">
            <v>174696</v>
          </cell>
          <cell r="AA59">
            <v>160807</v>
          </cell>
          <cell r="AB59">
            <v>-1823.6375</v>
          </cell>
          <cell r="AC59">
            <v>0</v>
          </cell>
          <cell r="AD59">
            <v>4455682</v>
          </cell>
          <cell r="AF59">
            <v>257099</v>
          </cell>
          <cell r="AG59">
            <v>201009</v>
          </cell>
          <cell r="AH59">
            <v>0</v>
          </cell>
          <cell r="AI59">
            <v>458108</v>
          </cell>
          <cell r="AK59">
            <v>3997574</v>
          </cell>
          <cell r="AM59" t="str">
            <v>TK</v>
          </cell>
          <cell r="AN59">
            <v>1</v>
          </cell>
          <cell r="AO59" t="str">
            <v>sirs</v>
          </cell>
          <cell r="AP59" t="str">
            <v>Tata Usaha</v>
          </cell>
          <cell r="AQ59" t="str">
            <v>Staf</v>
          </cell>
          <cell r="AR59">
            <v>30577</v>
          </cell>
          <cell r="AS59">
            <v>40212</v>
          </cell>
          <cell r="AT59">
            <v>8.2217659137577002</v>
          </cell>
          <cell r="AU59" t="str">
            <v>D3</v>
          </cell>
          <cell r="AW59">
            <v>3503742.3220995008</v>
          </cell>
        </row>
        <row r="60">
          <cell r="A60">
            <v>35</v>
          </cell>
          <cell r="B60" t="str">
            <v>HENDRA PURNOMO</v>
          </cell>
          <cell r="C60">
            <v>3828742.3220995008</v>
          </cell>
          <cell r="D60">
            <v>191437.11610497505</v>
          </cell>
          <cell r="E60">
            <v>4020179.4382044761</v>
          </cell>
          <cell r="F60">
            <v>0</v>
          </cell>
          <cell r="G60">
            <v>191437.11610497534</v>
          </cell>
          <cell r="H60">
            <v>5.000000000000008</v>
          </cell>
          <cell r="I60" t="str">
            <v>n.PA</v>
          </cell>
          <cell r="J60">
            <v>0</v>
          </cell>
          <cell r="K60">
            <v>100</v>
          </cell>
          <cell r="L60">
            <v>3828742.3220995008</v>
          </cell>
          <cell r="M60">
            <v>0</v>
          </cell>
          <cell r="N60">
            <v>0</v>
          </cell>
          <cell r="O60">
            <v>4020179.4382044761</v>
          </cell>
          <cell r="P60">
            <v>191437.11610497534</v>
          </cell>
          <cell r="Q60">
            <v>5.000000000000008</v>
          </cell>
          <cell r="S60">
            <v>4020179.4382044761</v>
          </cell>
          <cell r="T60">
            <v>4020179</v>
          </cell>
          <cell r="W60">
            <v>250000</v>
          </cell>
          <cell r="X60">
            <v>0</v>
          </cell>
          <cell r="Y60">
            <v>4270179</v>
          </cell>
          <cell r="Z60">
            <v>181056</v>
          </cell>
          <cell r="AA60">
            <v>160807</v>
          </cell>
          <cell r="AB60">
            <v>-31198.637500000001</v>
          </cell>
          <cell r="AC60">
            <v>0</v>
          </cell>
          <cell r="AD60">
            <v>4612042</v>
          </cell>
          <cell r="AF60">
            <v>266459</v>
          </cell>
          <cell r="AG60">
            <v>201009</v>
          </cell>
          <cell r="AH60">
            <v>0</v>
          </cell>
          <cell r="AI60">
            <v>467468</v>
          </cell>
          <cell r="AK60">
            <v>4144574</v>
          </cell>
          <cell r="AM60" t="str">
            <v>K1</v>
          </cell>
          <cell r="AN60">
            <v>2</v>
          </cell>
          <cell r="AO60" t="str">
            <v>p</v>
          </cell>
          <cell r="AP60" t="str">
            <v>Kamar Operasi</v>
          </cell>
          <cell r="AQ60" t="str">
            <v>Perawat</v>
          </cell>
          <cell r="AR60">
            <v>31772</v>
          </cell>
          <cell r="AS60">
            <v>40182</v>
          </cell>
          <cell r="AT60">
            <v>8.303901437371664</v>
          </cell>
          <cell r="AU60" t="str">
            <v>D3</v>
          </cell>
          <cell r="AW60">
            <v>3503742.3220995008</v>
          </cell>
        </row>
        <row r="61">
          <cell r="A61">
            <v>36</v>
          </cell>
          <cell r="B61" t="str">
            <v>AYUK MEGARISMA</v>
          </cell>
          <cell r="C61">
            <v>3828742.3220995008</v>
          </cell>
          <cell r="D61">
            <v>191437.11610497505</v>
          </cell>
          <cell r="E61">
            <v>4020179.4382044761</v>
          </cell>
          <cell r="F61">
            <v>0</v>
          </cell>
          <cell r="G61">
            <v>191437.11610497534</v>
          </cell>
          <cell r="H61">
            <v>5.000000000000008</v>
          </cell>
          <cell r="I61" t="str">
            <v>n.PA</v>
          </cell>
          <cell r="J61">
            <v>0</v>
          </cell>
          <cell r="K61">
            <v>100</v>
          </cell>
          <cell r="L61">
            <v>3828742.3220995008</v>
          </cell>
          <cell r="M61">
            <v>0</v>
          </cell>
          <cell r="N61">
            <v>0</v>
          </cell>
          <cell r="O61">
            <v>4020179.4382044761</v>
          </cell>
          <cell r="P61">
            <v>191437.11610497534</v>
          </cell>
          <cell r="Q61">
            <v>5.000000000000008</v>
          </cell>
          <cell r="S61">
            <v>4020179.4382044761</v>
          </cell>
          <cell r="T61">
            <v>4020179</v>
          </cell>
          <cell r="W61">
            <v>250000</v>
          </cell>
          <cell r="X61">
            <v>0</v>
          </cell>
          <cell r="Y61">
            <v>4270179</v>
          </cell>
          <cell r="Z61">
            <v>181056</v>
          </cell>
          <cell r="AA61">
            <v>160807</v>
          </cell>
          <cell r="AB61">
            <v>6301.3625000000002</v>
          </cell>
          <cell r="AC61">
            <v>6301</v>
          </cell>
          <cell r="AD61">
            <v>4618343</v>
          </cell>
          <cell r="AF61">
            <v>266459</v>
          </cell>
          <cell r="AG61">
            <v>201009</v>
          </cell>
          <cell r="AH61">
            <v>6301</v>
          </cell>
          <cell r="AI61">
            <v>473769</v>
          </cell>
          <cell r="AK61">
            <v>4144574</v>
          </cell>
          <cell r="AM61" t="str">
            <v>TK</v>
          </cell>
          <cell r="AN61">
            <v>2</v>
          </cell>
          <cell r="AO61" t="str">
            <v>p</v>
          </cell>
          <cell r="AP61" t="str">
            <v>Rawat Inap</v>
          </cell>
          <cell r="AQ61" t="str">
            <v>Perawat</v>
          </cell>
          <cell r="AR61">
            <v>32065</v>
          </cell>
          <cell r="AS61">
            <v>40148</v>
          </cell>
          <cell r="AT61">
            <v>8.3969883641341543</v>
          </cell>
          <cell r="AU61" t="str">
            <v>D3</v>
          </cell>
          <cell r="AW61">
            <v>3503742.3220995008</v>
          </cell>
        </row>
        <row r="62">
          <cell r="A62">
            <v>37</v>
          </cell>
          <cell r="B62" t="str">
            <v>YULIA SANTI SETYORINI</v>
          </cell>
          <cell r="C62">
            <v>3828742.3220995008</v>
          </cell>
          <cell r="D62">
            <v>191437.11610497505</v>
          </cell>
          <cell r="E62">
            <v>4020179.4382044761</v>
          </cell>
          <cell r="F62">
            <v>0</v>
          </cell>
          <cell r="G62">
            <v>191437.11610497534</v>
          </cell>
          <cell r="H62">
            <v>5.000000000000008</v>
          </cell>
          <cell r="I62" t="str">
            <v>n.PA</v>
          </cell>
          <cell r="J62">
            <v>0</v>
          </cell>
          <cell r="K62">
            <v>100</v>
          </cell>
          <cell r="L62">
            <v>3828742.3220995008</v>
          </cell>
          <cell r="M62">
            <v>0</v>
          </cell>
          <cell r="N62">
            <v>0</v>
          </cell>
          <cell r="O62">
            <v>4020179.4382044761</v>
          </cell>
          <cell r="P62">
            <v>191437.11610497534</v>
          </cell>
          <cell r="Q62">
            <v>5.000000000000008</v>
          </cell>
          <cell r="S62">
            <v>4020179.4382044761</v>
          </cell>
          <cell r="T62">
            <v>4020179</v>
          </cell>
          <cell r="W62">
            <v>250000</v>
          </cell>
          <cell r="X62">
            <v>0</v>
          </cell>
          <cell r="Y62">
            <v>4270179</v>
          </cell>
          <cell r="Z62">
            <v>181056</v>
          </cell>
          <cell r="AA62">
            <v>160807</v>
          </cell>
          <cell r="AB62">
            <v>6301.3625000000002</v>
          </cell>
          <cell r="AC62">
            <v>6301</v>
          </cell>
          <cell r="AD62">
            <v>4618343</v>
          </cell>
          <cell r="AF62">
            <v>266459</v>
          </cell>
          <cell r="AG62">
            <v>201009</v>
          </cell>
          <cell r="AH62">
            <v>6301</v>
          </cell>
          <cell r="AI62">
            <v>473769</v>
          </cell>
          <cell r="AK62">
            <v>4144574</v>
          </cell>
          <cell r="AM62" t="str">
            <v>TK</v>
          </cell>
          <cell r="AN62">
            <v>3</v>
          </cell>
          <cell r="AO62" t="str">
            <v>p</v>
          </cell>
          <cell r="AP62" t="str">
            <v>Rawat Inap</v>
          </cell>
          <cell r="AQ62" t="str">
            <v>Perawat</v>
          </cell>
          <cell r="AR62">
            <v>31714</v>
          </cell>
          <cell r="AS62">
            <v>40049</v>
          </cell>
          <cell r="AT62">
            <v>8.6680355920602334</v>
          </cell>
          <cell r="AU62" t="str">
            <v>D3</v>
          </cell>
          <cell r="AW62">
            <v>3503742.3220995008</v>
          </cell>
        </row>
        <row r="63">
          <cell r="A63">
            <v>38</v>
          </cell>
          <cell r="B63" t="str">
            <v>ANGGORO RUBYANTO</v>
          </cell>
          <cell r="C63">
            <v>4251670.9891752647</v>
          </cell>
          <cell r="D63">
            <v>212583.54945876324</v>
          </cell>
          <cell r="E63">
            <v>4464254.5386340283</v>
          </cell>
          <cell r="F63">
            <v>0</v>
          </cell>
          <cell r="G63">
            <v>212583.54945876356</v>
          </cell>
          <cell r="H63">
            <v>5.000000000000008</v>
          </cell>
          <cell r="I63" t="str">
            <v>n.PA</v>
          </cell>
          <cell r="J63">
            <v>0</v>
          </cell>
          <cell r="K63">
            <v>100</v>
          </cell>
          <cell r="L63">
            <v>4251670.9891752647</v>
          </cell>
          <cell r="M63">
            <v>0</v>
          </cell>
          <cell r="N63">
            <v>0</v>
          </cell>
          <cell r="O63">
            <v>4464254.5386340283</v>
          </cell>
          <cell r="P63">
            <v>212583.54945876356</v>
          </cell>
          <cell r="Q63">
            <v>5.000000000000008</v>
          </cell>
          <cell r="S63">
            <v>4464254.5386340283</v>
          </cell>
          <cell r="T63">
            <v>4464255</v>
          </cell>
          <cell r="W63">
            <v>250000</v>
          </cell>
          <cell r="X63">
            <v>0</v>
          </cell>
          <cell r="Y63">
            <v>4714255</v>
          </cell>
          <cell r="Z63">
            <v>199884</v>
          </cell>
          <cell r="AA63">
            <v>178570</v>
          </cell>
          <cell r="AB63">
            <v>-7144.520833333333</v>
          </cell>
          <cell r="AC63">
            <v>0</v>
          </cell>
          <cell r="AD63">
            <v>5092709</v>
          </cell>
          <cell r="AF63">
            <v>294170</v>
          </cell>
          <cell r="AG63">
            <v>223213</v>
          </cell>
          <cell r="AH63">
            <v>0</v>
          </cell>
          <cell r="AI63">
            <v>517383</v>
          </cell>
          <cell r="AK63">
            <v>4575326</v>
          </cell>
          <cell r="AM63" t="str">
            <v>K1</v>
          </cell>
          <cell r="AN63">
            <v>3</v>
          </cell>
          <cell r="AO63" t="str">
            <v>ro</v>
          </cell>
          <cell r="AP63" t="str">
            <v>Refraksionis</v>
          </cell>
          <cell r="AQ63" t="str">
            <v>Refraksi</v>
          </cell>
          <cell r="AR63">
            <v>29865</v>
          </cell>
          <cell r="AS63">
            <v>40105</v>
          </cell>
          <cell r="AT63">
            <v>8.5147159479808359</v>
          </cell>
          <cell r="AU63" t="str">
            <v>D3</v>
          </cell>
          <cell r="AW63">
            <v>3926670.9891752647</v>
          </cell>
        </row>
        <row r="64">
          <cell r="A64">
            <v>39</v>
          </cell>
          <cell r="B64" t="str">
            <v>ERMAWATI</v>
          </cell>
          <cell r="C64">
            <v>4251670.9891752647</v>
          </cell>
          <cell r="D64">
            <v>212583.54945876324</v>
          </cell>
          <cell r="E64">
            <v>4464254.5386340283</v>
          </cell>
          <cell r="F64">
            <v>0</v>
          </cell>
          <cell r="G64">
            <v>212583.54945876356</v>
          </cell>
          <cell r="H64">
            <v>5.000000000000008</v>
          </cell>
          <cell r="I64" t="str">
            <v>n.PA</v>
          </cell>
          <cell r="J64">
            <v>0</v>
          </cell>
          <cell r="K64">
            <v>100</v>
          </cell>
          <cell r="L64">
            <v>4251670.9891752647</v>
          </cell>
          <cell r="M64">
            <v>0</v>
          </cell>
          <cell r="N64">
            <v>0</v>
          </cell>
          <cell r="O64">
            <v>4464254.5386340283</v>
          </cell>
          <cell r="P64">
            <v>212583.54945876356</v>
          </cell>
          <cell r="Q64">
            <v>5.000000000000008</v>
          </cell>
          <cell r="S64">
            <v>4464254.5386340283</v>
          </cell>
          <cell r="T64">
            <v>4464255</v>
          </cell>
          <cell r="W64">
            <v>250000</v>
          </cell>
          <cell r="X64">
            <v>0</v>
          </cell>
          <cell r="Y64">
            <v>4714255</v>
          </cell>
          <cell r="Z64">
            <v>199884</v>
          </cell>
          <cell r="AA64">
            <v>178570</v>
          </cell>
          <cell r="AB64">
            <v>30355.479166666668</v>
          </cell>
          <cell r="AC64">
            <v>30355</v>
          </cell>
          <cell r="AD64">
            <v>5123064</v>
          </cell>
          <cell r="AF64">
            <v>294170</v>
          </cell>
          <cell r="AG64">
            <v>223213</v>
          </cell>
          <cell r="AH64">
            <v>30355</v>
          </cell>
          <cell r="AI64">
            <v>547738</v>
          </cell>
          <cell r="AK64">
            <v>4575326</v>
          </cell>
          <cell r="AM64" t="str">
            <v>TK</v>
          </cell>
          <cell r="AN64">
            <v>3</v>
          </cell>
          <cell r="AO64" t="str">
            <v>p</v>
          </cell>
          <cell r="AP64" t="str">
            <v>Rawat Inap</v>
          </cell>
          <cell r="AQ64" t="str">
            <v>Perawat</v>
          </cell>
          <cell r="AR64">
            <v>31962</v>
          </cell>
          <cell r="AS64">
            <v>39895</v>
          </cell>
          <cell r="AT64">
            <v>9.0896646132785754</v>
          </cell>
          <cell r="AU64" t="str">
            <v>D3</v>
          </cell>
          <cell r="AW64">
            <v>3926670.9891752647</v>
          </cell>
        </row>
        <row r="65">
          <cell r="A65">
            <v>40</v>
          </cell>
          <cell r="B65" t="str">
            <v>DIAN WIDYA ANITASARI</v>
          </cell>
          <cell r="C65">
            <v>4251670.9891752647</v>
          </cell>
          <cell r="D65">
            <v>212583.54945876324</v>
          </cell>
          <cell r="E65">
            <v>4464254.5386340283</v>
          </cell>
          <cell r="F65">
            <v>0</v>
          </cell>
          <cell r="G65">
            <v>212583.54945876356</v>
          </cell>
          <cell r="H65">
            <v>5.000000000000008</v>
          </cell>
          <cell r="I65" t="str">
            <v>n.PA</v>
          </cell>
          <cell r="J65">
            <v>0</v>
          </cell>
          <cell r="K65">
            <v>100</v>
          </cell>
          <cell r="L65">
            <v>4251670.9891752647</v>
          </cell>
          <cell r="M65">
            <v>0</v>
          </cell>
          <cell r="N65">
            <v>0</v>
          </cell>
          <cell r="O65">
            <v>4464254.5386340283</v>
          </cell>
          <cell r="P65">
            <v>212583.54945876356</v>
          </cell>
          <cell r="Q65">
            <v>5.000000000000008</v>
          </cell>
          <cell r="S65">
            <v>4464254.5386340283</v>
          </cell>
          <cell r="T65">
            <v>4464255</v>
          </cell>
          <cell r="W65">
            <v>250000</v>
          </cell>
          <cell r="X65">
            <v>0</v>
          </cell>
          <cell r="Y65">
            <v>4714255</v>
          </cell>
          <cell r="Z65">
            <v>199884</v>
          </cell>
          <cell r="AA65">
            <v>178570</v>
          </cell>
          <cell r="AB65">
            <v>30355.479166666668</v>
          </cell>
          <cell r="AC65">
            <v>30355</v>
          </cell>
          <cell r="AD65">
            <v>5123064</v>
          </cell>
          <cell r="AF65">
            <v>294170</v>
          </cell>
          <cell r="AG65">
            <v>223213</v>
          </cell>
          <cell r="AH65">
            <v>30355</v>
          </cell>
          <cell r="AI65">
            <v>547738</v>
          </cell>
          <cell r="AK65">
            <v>4575326</v>
          </cell>
          <cell r="AM65" t="str">
            <v>TK</v>
          </cell>
          <cell r="AN65">
            <v>3</v>
          </cell>
          <cell r="AO65" t="str">
            <v>p</v>
          </cell>
          <cell r="AP65" t="str">
            <v>Rawat Inap</v>
          </cell>
          <cell r="AQ65" t="str">
            <v>Perawat</v>
          </cell>
          <cell r="AR65">
            <v>31073</v>
          </cell>
          <cell r="AS65">
            <v>39665</v>
          </cell>
          <cell r="AT65">
            <v>9.7193702943189599</v>
          </cell>
          <cell r="AU65" t="str">
            <v>D3</v>
          </cell>
          <cell r="AW65">
            <v>3926670.9891752647</v>
          </cell>
        </row>
        <row r="66">
          <cell r="A66">
            <v>41</v>
          </cell>
          <cell r="B66" t="str">
            <v>TRI ARGANITA</v>
          </cell>
          <cell r="C66">
            <v>4251670.9891752647</v>
          </cell>
          <cell r="D66">
            <v>212583.54945876324</v>
          </cell>
          <cell r="E66">
            <v>4464254.5386340283</v>
          </cell>
          <cell r="F66">
            <v>0</v>
          </cell>
          <cell r="G66">
            <v>212583.54945876356</v>
          </cell>
          <cell r="H66">
            <v>5.000000000000008</v>
          </cell>
          <cell r="I66" t="str">
            <v>n.PA</v>
          </cell>
          <cell r="J66">
            <v>0</v>
          </cell>
          <cell r="K66">
            <v>100</v>
          </cell>
          <cell r="L66">
            <v>4251670.9891752647</v>
          </cell>
          <cell r="M66">
            <v>0</v>
          </cell>
          <cell r="N66">
            <v>0</v>
          </cell>
          <cell r="O66">
            <v>4464254.5386340283</v>
          </cell>
          <cell r="P66">
            <v>212583.54945876356</v>
          </cell>
          <cell r="Q66">
            <v>5.000000000000008</v>
          </cell>
          <cell r="S66">
            <v>4464254.5386340283</v>
          </cell>
          <cell r="T66">
            <v>4464255</v>
          </cell>
          <cell r="W66">
            <v>250000</v>
          </cell>
          <cell r="X66">
            <v>0</v>
          </cell>
          <cell r="Y66">
            <v>4714255</v>
          </cell>
          <cell r="Z66">
            <v>199884</v>
          </cell>
          <cell r="AA66">
            <v>178570</v>
          </cell>
          <cell r="AB66">
            <v>30355.479166666668</v>
          </cell>
          <cell r="AC66">
            <v>30355</v>
          </cell>
          <cell r="AD66">
            <v>5123064</v>
          </cell>
          <cell r="AF66">
            <v>294170</v>
          </cell>
          <cell r="AG66">
            <v>223213</v>
          </cell>
          <cell r="AH66">
            <v>30355</v>
          </cell>
          <cell r="AI66">
            <v>547738</v>
          </cell>
          <cell r="AK66">
            <v>4575326</v>
          </cell>
          <cell r="AM66" t="str">
            <v>TK</v>
          </cell>
          <cell r="AN66">
            <v>2</v>
          </cell>
          <cell r="AO66" t="str">
            <v>p</v>
          </cell>
          <cell r="AP66" t="str">
            <v>Rawat Inap</v>
          </cell>
          <cell r="AQ66" t="str">
            <v>Perawat</v>
          </cell>
          <cell r="AR66">
            <v>31448</v>
          </cell>
          <cell r="AS66">
            <v>39420</v>
          </cell>
          <cell r="AT66">
            <v>10.390143737166325</v>
          </cell>
          <cell r="AU66" t="str">
            <v>D3</v>
          </cell>
          <cell r="AW66">
            <v>3926670.9891752647</v>
          </cell>
        </row>
        <row r="67">
          <cell r="A67">
            <v>42</v>
          </cell>
          <cell r="B67" t="str">
            <v>WAWAN SUPRA</v>
          </cell>
          <cell r="C67">
            <v>4347836.8416043213</v>
          </cell>
          <cell r="D67">
            <v>217391.84208021607</v>
          </cell>
          <cell r="E67">
            <v>4565228.6836845372</v>
          </cell>
          <cell r="F67">
            <v>0</v>
          </cell>
          <cell r="G67">
            <v>217391.84208021592</v>
          </cell>
          <cell r="H67">
            <v>4.9999999999999964</v>
          </cell>
          <cell r="I67" t="str">
            <v>n.PA</v>
          </cell>
          <cell r="J67">
            <v>0</v>
          </cell>
          <cell r="K67">
            <v>100</v>
          </cell>
          <cell r="L67">
            <v>4347836.8416043213</v>
          </cell>
          <cell r="M67">
            <v>0</v>
          </cell>
          <cell r="N67">
            <v>0</v>
          </cell>
          <cell r="O67">
            <v>4565228.6836845372</v>
          </cell>
          <cell r="P67">
            <v>217391.84208021592</v>
          </cell>
          <cell r="Q67">
            <v>4.9999999999999964</v>
          </cell>
          <cell r="S67">
            <v>4565228.6836845372</v>
          </cell>
          <cell r="T67">
            <v>4565229</v>
          </cell>
          <cell r="W67">
            <v>0</v>
          </cell>
          <cell r="X67">
            <v>1125000</v>
          </cell>
          <cell r="Y67">
            <v>5690229</v>
          </cell>
          <cell r="Z67">
            <v>241266</v>
          </cell>
          <cell r="AA67">
            <v>182609</v>
          </cell>
          <cell r="AB67">
            <v>26970.737500000003</v>
          </cell>
          <cell r="AC67">
            <v>26971</v>
          </cell>
          <cell r="AD67">
            <v>6141075</v>
          </cell>
          <cell r="AF67">
            <v>355070</v>
          </cell>
          <cell r="AG67">
            <v>228261</v>
          </cell>
          <cell r="AH67">
            <v>26971</v>
          </cell>
          <cell r="AI67">
            <v>610302</v>
          </cell>
          <cell r="AK67">
            <v>5530773</v>
          </cell>
          <cell r="AM67" t="str">
            <v>K2</v>
          </cell>
          <cell r="AN67">
            <v>3</v>
          </cell>
          <cell r="AO67" t="str">
            <v>sn</v>
          </cell>
          <cell r="AP67" t="str">
            <v>Sanitasi</v>
          </cell>
          <cell r="AQ67" t="str">
            <v>Kep Unit</v>
          </cell>
          <cell r="AR67">
            <v>30527</v>
          </cell>
          <cell r="AS67">
            <v>38808</v>
          </cell>
          <cell r="AT67">
            <v>12.06570841889117</v>
          </cell>
          <cell r="AU67" t="str">
            <v>D3</v>
          </cell>
          <cell r="AW67">
            <v>4022836.8416043213</v>
          </cell>
        </row>
        <row r="68">
          <cell r="A68">
            <v>43</v>
          </cell>
          <cell r="B68" t="str">
            <v>PRISTANTO DWIBYANTORO</v>
          </cell>
          <cell r="C68">
            <v>4458599.1672184607</v>
          </cell>
          <cell r="D68">
            <v>222929.95836092305</v>
          </cell>
          <cell r="E68">
            <v>4681529.1255793842</v>
          </cell>
          <cell r="F68">
            <v>0</v>
          </cell>
          <cell r="G68">
            <v>222929.95836092345</v>
          </cell>
          <cell r="H68">
            <v>5.0000000000000089</v>
          </cell>
          <cell r="I68" t="str">
            <v>n.PA</v>
          </cell>
          <cell r="J68">
            <v>0</v>
          </cell>
          <cell r="K68">
            <v>100</v>
          </cell>
          <cell r="L68">
            <v>4458599.1672184607</v>
          </cell>
          <cell r="M68">
            <v>0</v>
          </cell>
          <cell r="N68">
            <v>0</v>
          </cell>
          <cell r="O68">
            <v>4681529.1255793842</v>
          </cell>
          <cell r="P68">
            <v>222929.95836092345</v>
          </cell>
          <cell r="Q68">
            <v>5.0000000000000089</v>
          </cell>
          <cell r="S68">
            <v>4681529.1255793842</v>
          </cell>
          <cell r="T68">
            <v>4681529</v>
          </cell>
          <cell r="W68">
            <v>250000</v>
          </cell>
          <cell r="X68">
            <v>0</v>
          </cell>
          <cell r="Y68">
            <v>4931529</v>
          </cell>
          <cell r="Z68">
            <v>209097</v>
          </cell>
          <cell r="AA68">
            <v>187261</v>
          </cell>
          <cell r="AB68">
            <v>4624.4875000000002</v>
          </cell>
          <cell r="AC68">
            <v>4624</v>
          </cell>
          <cell r="AD68">
            <v>5332511</v>
          </cell>
          <cell r="AF68">
            <v>307727</v>
          </cell>
          <cell r="AG68">
            <v>234076</v>
          </cell>
          <cell r="AH68">
            <v>4624</v>
          </cell>
          <cell r="AI68">
            <v>546427</v>
          </cell>
          <cell r="AK68">
            <v>4786084</v>
          </cell>
          <cell r="AM68" t="str">
            <v>K1</v>
          </cell>
          <cell r="AN68">
            <v>3</v>
          </cell>
          <cell r="AO68" t="str">
            <v>ro</v>
          </cell>
          <cell r="AP68" t="str">
            <v>Lasic</v>
          </cell>
          <cell r="AQ68" t="str">
            <v>Refraksi</v>
          </cell>
          <cell r="AR68">
            <v>27208</v>
          </cell>
          <cell r="AS68">
            <v>41396</v>
          </cell>
          <cell r="AT68">
            <v>4.9801505817932918</v>
          </cell>
          <cell r="AU68" t="str">
            <v>D3</v>
          </cell>
          <cell r="AW68">
            <v>4133599.1672184607</v>
          </cell>
        </row>
        <row r="69">
          <cell r="A69">
            <v>44</v>
          </cell>
          <cell r="B69" t="str">
            <v>RANTI PURBANI S</v>
          </cell>
          <cell r="C69">
            <v>4458599.1672184607</v>
          </cell>
          <cell r="D69">
            <v>222929.95836092305</v>
          </cell>
          <cell r="E69">
            <v>4681529.1255793842</v>
          </cell>
          <cell r="F69">
            <v>0</v>
          </cell>
          <cell r="G69">
            <v>222929.95836092345</v>
          </cell>
          <cell r="H69">
            <v>5.0000000000000089</v>
          </cell>
          <cell r="I69" t="str">
            <v>n.PA</v>
          </cell>
          <cell r="J69">
            <v>0</v>
          </cell>
          <cell r="K69">
            <v>100</v>
          </cell>
          <cell r="L69">
            <v>4458599.1672184607</v>
          </cell>
          <cell r="M69">
            <v>0</v>
          </cell>
          <cell r="N69">
            <v>0</v>
          </cell>
          <cell r="O69">
            <v>4681529.1255793842</v>
          </cell>
          <cell r="P69">
            <v>222929.95836092345</v>
          </cell>
          <cell r="Q69">
            <v>5.0000000000000089</v>
          </cell>
          <cell r="S69">
            <v>4681529.1255793842</v>
          </cell>
          <cell r="T69">
            <v>4681529</v>
          </cell>
          <cell r="W69">
            <v>150000</v>
          </cell>
          <cell r="X69">
            <v>0</v>
          </cell>
          <cell r="Y69">
            <v>4831529</v>
          </cell>
          <cell r="Z69">
            <v>204857</v>
          </cell>
          <cell r="AA69">
            <v>187261</v>
          </cell>
          <cell r="AB69">
            <v>36707.820833333339</v>
          </cell>
          <cell r="AC69">
            <v>36708</v>
          </cell>
          <cell r="AD69">
            <v>5260355</v>
          </cell>
          <cell r="AF69">
            <v>301487</v>
          </cell>
          <cell r="AG69">
            <v>234076</v>
          </cell>
          <cell r="AH69">
            <v>36708</v>
          </cell>
          <cell r="AI69">
            <v>572271</v>
          </cell>
          <cell r="AK69">
            <v>4688084</v>
          </cell>
          <cell r="AM69" t="str">
            <v>TK</v>
          </cell>
          <cell r="AN69">
            <v>3</v>
          </cell>
          <cell r="AO69" t="str">
            <v>cs</v>
          </cell>
          <cell r="AP69" t="str">
            <v>Lasic</v>
          </cell>
          <cell r="AQ69" t="str">
            <v>Customer Service</v>
          </cell>
          <cell r="AR69">
            <v>28949</v>
          </cell>
          <cell r="AS69">
            <v>41396</v>
          </cell>
          <cell r="AT69">
            <v>4.9801505817932918</v>
          </cell>
          <cell r="AU69" t="str">
            <v>D3</v>
          </cell>
          <cell r="AW69">
            <v>4133599.1672184607</v>
          </cell>
        </row>
        <row r="70">
          <cell r="A70">
            <v>45</v>
          </cell>
          <cell r="B70" t="str">
            <v>LARASHATI WULYATIE</v>
          </cell>
          <cell r="C70">
            <v>4458599.1672184607</v>
          </cell>
          <cell r="D70">
            <v>222929.95836092305</v>
          </cell>
          <cell r="E70">
            <v>4681529.1255793842</v>
          </cell>
          <cell r="F70">
            <v>0</v>
          </cell>
          <cell r="G70">
            <v>222929.95836092345</v>
          </cell>
          <cell r="H70">
            <v>5.0000000000000089</v>
          </cell>
          <cell r="I70" t="str">
            <v>n.PA</v>
          </cell>
          <cell r="J70">
            <v>0</v>
          </cell>
          <cell r="K70">
            <v>100</v>
          </cell>
          <cell r="L70">
            <v>4458599.1672184607</v>
          </cell>
          <cell r="M70">
            <v>0</v>
          </cell>
          <cell r="N70">
            <v>0</v>
          </cell>
          <cell r="O70">
            <v>4681529.1255793842</v>
          </cell>
          <cell r="P70">
            <v>222929.95836092345</v>
          </cell>
          <cell r="Q70">
            <v>5.0000000000000089</v>
          </cell>
          <cell r="S70">
            <v>4681529.1255793842</v>
          </cell>
          <cell r="T70">
            <v>4681529</v>
          </cell>
          <cell r="W70">
            <v>0</v>
          </cell>
          <cell r="X70">
            <v>1125000</v>
          </cell>
          <cell r="Y70">
            <v>5806529</v>
          </cell>
          <cell r="Z70">
            <v>246197</v>
          </cell>
          <cell r="AA70">
            <v>187261</v>
          </cell>
          <cell r="AB70">
            <v>33270.320833333339</v>
          </cell>
          <cell r="AC70">
            <v>33270</v>
          </cell>
          <cell r="AD70">
            <v>6273257</v>
          </cell>
          <cell r="AF70">
            <v>362327</v>
          </cell>
          <cell r="AG70">
            <v>234076</v>
          </cell>
          <cell r="AH70">
            <v>33270</v>
          </cell>
          <cell r="AI70">
            <v>629673</v>
          </cell>
          <cell r="AK70">
            <v>5643584</v>
          </cell>
          <cell r="AM70" t="str">
            <v>K2</v>
          </cell>
          <cell r="AN70">
            <v>4</v>
          </cell>
          <cell r="AO70" t="str">
            <v>p</v>
          </cell>
          <cell r="AP70" t="str">
            <v>Lasic</v>
          </cell>
          <cell r="AQ70" t="str">
            <v>Perawat</v>
          </cell>
          <cell r="AR70">
            <v>28789</v>
          </cell>
          <cell r="AS70">
            <v>41396</v>
          </cell>
          <cell r="AT70">
            <v>4.9801505817932918</v>
          </cell>
          <cell r="AU70" t="str">
            <v>D3</v>
          </cell>
          <cell r="AW70">
            <v>4133599.1672184607</v>
          </cell>
        </row>
        <row r="71">
          <cell r="A71">
            <v>46</v>
          </cell>
          <cell r="B71" t="str">
            <v>ENY KUSTIYANINGSIH</v>
          </cell>
          <cell r="C71">
            <v>4633867.8128312267</v>
          </cell>
          <cell r="D71">
            <v>231693.39064156136</v>
          </cell>
          <cell r="E71">
            <v>4865561.2034727884</v>
          </cell>
          <cell r="F71">
            <v>0</v>
          </cell>
          <cell r="G71">
            <v>231693.39064156171</v>
          </cell>
          <cell r="H71">
            <v>5.000000000000008</v>
          </cell>
          <cell r="I71" t="str">
            <v>n.PA</v>
          </cell>
          <cell r="J71">
            <v>0</v>
          </cell>
          <cell r="K71">
            <v>100</v>
          </cell>
          <cell r="L71">
            <v>4633867.8128312267</v>
          </cell>
          <cell r="M71">
            <v>0</v>
          </cell>
          <cell r="N71">
            <v>0</v>
          </cell>
          <cell r="O71">
            <v>4865561.2034727884</v>
          </cell>
          <cell r="P71">
            <v>231693.39064156171</v>
          </cell>
          <cell r="Q71">
            <v>5.000000000000008</v>
          </cell>
          <cell r="S71">
            <v>4865561.2034727884</v>
          </cell>
          <cell r="T71">
            <v>4865561</v>
          </cell>
          <cell r="W71">
            <v>250000</v>
          </cell>
          <cell r="X71">
            <v>0</v>
          </cell>
          <cell r="Y71">
            <v>5115561</v>
          </cell>
          <cell r="Z71">
            <v>216900</v>
          </cell>
          <cell r="AA71">
            <v>194622</v>
          </cell>
          <cell r="AB71">
            <v>52092.887500000004</v>
          </cell>
          <cell r="AC71">
            <v>52093</v>
          </cell>
          <cell r="AD71">
            <v>5579176</v>
          </cell>
          <cell r="AF71">
            <v>319211</v>
          </cell>
          <cell r="AG71">
            <v>243278</v>
          </cell>
          <cell r="AH71">
            <v>52093</v>
          </cell>
          <cell r="AI71">
            <v>614582</v>
          </cell>
          <cell r="AK71">
            <v>4964594</v>
          </cell>
          <cell r="AM71" t="str">
            <v>TK</v>
          </cell>
          <cell r="AN71">
            <v>2</v>
          </cell>
          <cell r="AO71" t="str">
            <v>p</v>
          </cell>
          <cell r="AP71" t="str">
            <v>Rawat Inap</v>
          </cell>
          <cell r="AQ71" t="str">
            <v>Perawat</v>
          </cell>
          <cell r="AR71">
            <v>26096</v>
          </cell>
          <cell r="AS71">
            <v>37137</v>
          </cell>
          <cell r="AT71">
            <v>16.640657084188913</v>
          </cell>
          <cell r="AU71" t="str">
            <v>D3</v>
          </cell>
          <cell r="AW71">
            <v>4308867.8128312267</v>
          </cell>
        </row>
        <row r="72">
          <cell r="A72">
            <v>47</v>
          </cell>
          <cell r="B72" t="str">
            <v>NENNY N</v>
          </cell>
          <cell r="C72">
            <v>4633867.8128312267</v>
          </cell>
          <cell r="D72">
            <v>231693.39064156136</v>
          </cell>
          <cell r="E72">
            <v>4865561.2034727884</v>
          </cell>
          <cell r="F72">
            <v>0</v>
          </cell>
          <cell r="G72">
            <v>231693.39064156171</v>
          </cell>
          <cell r="H72">
            <v>5.000000000000008</v>
          </cell>
          <cell r="I72" t="str">
            <v>n.PA</v>
          </cell>
          <cell r="J72">
            <v>0</v>
          </cell>
          <cell r="K72">
            <v>100</v>
          </cell>
          <cell r="L72">
            <v>4633867.8128312267</v>
          </cell>
          <cell r="M72">
            <v>0</v>
          </cell>
          <cell r="N72">
            <v>0</v>
          </cell>
          <cell r="O72">
            <v>4865561.2034727884</v>
          </cell>
          <cell r="P72">
            <v>231693.39064156171</v>
          </cell>
          <cell r="Q72">
            <v>5.000000000000008</v>
          </cell>
          <cell r="S72">
            <v>4865561.2034727884</v>
          </cell>
          <cell r="T72">
            <v>4865561</v>
          </cell>
          <cell r="W72">
            <v>0</v>
          </cell>
          <cell r="X72">
            <v>1125000</v>
          </cell>
          <cell r="Y72">
            <v>5990561</v>
          </cell>
          <cell r="Z72">
            <v>254000</v>
          </cell>
          <cell r="AA72">
            <v>194622</v>
          </cell>
          <cell r="AB72">
            <v>99488.72083333334</v>
          </cell>
          <cell r="AC72">
            <v>99489</v>
          </cell>
          <cell r="AD72">
            <v>6538672</v>
          </cell>
          <cell r="AF72">
            <v>373811</v>
          </cell>
          <cell r="AG72">
            <v>243278</v>
          </cell>
          <cell r="AH72">
            <v>99489</v>
          </cell>
          <cell r="AI72">
            <v>716578</v>
          </cell>
          <cell r="AK72">
            <v>5822094</v>
          </cell>
          <cell r="AM72" t="str">
            <v>TK</v>
          </cell>
          <cell r="AN72">
            <v>4</v>
          </cell>
          <cell r="AO72" t="str">
            <v>p</v>
          </cell>
          <cell r="AP72" t="str">
            <v>Rawat Inap</v>
          </cell>
          <cell r="AQ72" t="str">
            <v>Perawat</v>
          </cell>
          <cell r="AR72">
            <v>29920</v>
          </cell>
          <cell r="AS72">
            <v>37137</v>
          </cell>
          <cell r="AT72">
            <v>16.640657084188913</v>
          </cell>
          <cell r="AU72" t="str">
            <v>D3</v>
          </cell>
          <cell r="AW72">
            <v>4308867.8128312267</v>
          </cell>
        </row>
        <row r="73">
          <cell r="A73">
            <v>48</v>
          </cell>
          <cell r="B73" t="str">
            <v>ZULI NURAIDA</v>
          </cell>
          <cell r="C73">
            <v>4657825.556012583</v>
          </cell>
          <cell r="D73">
            <v>232891.27780062915</v>
          </cell>
          <cell r="E73">
            <v>4890716.8338132119</v>
          </cell>
          <cell r="F73">
            <v>0</v>
          </cell>
          <cell r="G73">
            <v>232891.27780062892</v>
          </cell>
          <cell r="H73">
            <v>4.9999999999999947</v>
          </cell>
          <cell r="I73" t="str">
            <v>n.PA</v>
          </cell>
          <cell r="J73">
            <v>0</v>
          </cell>
          <cell r="K73">
            <v>100</v>
          </cell>
          <cell r="L73">
            <v>4657825.556012583</v>
          </cell>
          <cell r="M73">
            <v>0</v>
          </cell>
          <cell r="N73">
            <v>0</v>
          </cell>
          <cell r="O73">
            <v>4890716.8338132119</v>
          </cell>
          <cell r="P73">
            <v>232891.27780062892</v>
          </cell>
          <cell r="Q73">
            <v>4.9999999999999947</v>
          </cell>
          <cell r="S73">
            <v>4890716.8338132119</v>
          </cell>
          <cell r="T73">
            <v>4890717</v>
          </cell>
          <cell r="W73">
            <v>250000</v>
          </cell>
          <cell r="X73">
            <v>0</v>
          </cell>
          <cell r="Y73">
            <v>5140717</v>
          </cell>
          <cell r="Z73">
            <v>217966</v>
          </cell>
          <cell r="AA73">
            <v>195629</v>
          </cell>
          <cell r="AB73">
            <v>53455.504166666673</v>
          </cell>
          <cell r="AC73">
            <v>53456</v>
          </cell>
          <cell r="AD73">
            <v>5607768</v>
          </cell>
          <cell r="AF73">
            <v>320781</v>
          </cell>
          <cell r="AG73">
            <v>244536</v>
          </cell>
          <cell r="AH73">
            <v>53456</v>
          </cell>
          <cell r="AI73">
            <v>618773</v>
          </cell>
          <cell r="AK73">
            <v>4988995</v>
          </cell>
          <cell r="AM73" t="str">
            <v>TK</v>
          </cell>
          <cell r="AN73">
            <v>4</v>
          </cell>
          <cell r="AO73" t="str">
            <v>p</v>
          </cell>
          <cell r="AP73" t="str">
            <v>Kamar Operasi</v>
          </cell>
          <cell r="AQ73" t="str">
            <v>Perawat</v>
          </cell>
          <cell r="AR73">
            <v>29700</v>
          </cell>
          <cell r="AS73">
            <v>37013</v>
          </cell>
          <cell r="AT73">
            <v>16.980150581793293</v>
          </cell>
          <cell r="AU73" t="str">
            <v>D3</v>
          </cell>
          <cell r="AW73">
            <v>4332825.556012583</v>
          </cell>
        </row>
        <row r="74">
          <cell r="A74">
            <v>49</v>
          </cell>
          <cell r="B74" t="str">
            <v>NUR YULIATININGSIH</v>
          </cell>
          <cell r="C74">
            <v>4681550.699745575</v>
          </cell>
          <cell r="D74">
            <v>234077.53498727875</v>
          </cell>
          <cell r="E74">
            <v>4915628.2347328542</v>
          </cell>
          <cell r="F74">
            <v>0</v>
          </cell>
          <cell r="G74">
            <v>234077.53498727921</v>
          </cell>
          <cell r="H74">
            <v>5.0000000000000098</v>
          </cell>
          <cell r="I74" t="str">
            <v>n.PA</v>
          </cell>
          <cell r="J74">
            <v>0</v>
          </cell>
          <cell r="K74">
            <v>100</v>
          </cell>
          <cell r="L74">
            <v>4681550.699745575</v>
          </cell>
          <cell r="M74">
            <v>0</v>
          </cell>
          <cell r="N74">
            <v>0</v>
          </cell>
          <cell r="O74">
            <v>4915628.2347328542</v>
          </cell>
          <cell r="P74">
            <v>234077.53498727921</v>
          </cell>
          <cell r="Q74">
            <v>5.0000000000000098</v>
          </cell>
          <cell r="S74">
            <v>4915628.2347328542</v>
          </cell>
          <cell r="T74">
            <v>4915628</v>
          </cell>
          <cell r="W74">
            <v>250000</v>
          </cell>
          <cell r="X74">
            <v>0</v>
          </cell>
          <cell r="Y74">
            <v>5165628</v>
          </cell>
          <cell r="Z74">
            <v>219023</v>
          </cell>
          <cell r="AA74">
            <v>0</v>
          </cell>
          <cell r="AB74">
            <v>54804.850000000006</v>
          </cell>
          <cell r="AC74">
            <v>54805</v>
          </cell>
          <cell r="AD74">
            <v>5439456</v>
          </cell>
          <cell r="AE74">
            <v>0</v>
          </cell>
          <cell r="AF74">
            <v>322335</v>
          </cell>
          <cell r="AG74">
            <v>0</v>
          </cell>
          <cell r="AH74">
            <v>54805</v>
          </cell>
          <cell r="AI74">
            <v>377140</v>
          </cell>
          <cell r="AK74">
            <v>5062316</v>
          </cell>
          <cell r="AM74" t="str">
            <v>TK</v>
          </cell>
          <cell r="AN74">
            <v>4</v>
          </cell>
          <cell r="AO74" t="str">
            <v>p</v>
          </cell>
          <cell r="AP74" t="str">
            <v>Poliklinik</v>
          </cell>
          <cell r="AQ74" t="str">
            <v>Perawat</v>
          </cell>
          <cell r="AR74">
            <v>29085</v>
          </cell>
          <cell r="AS74">
            <v>36404</v>
          </cell>
          <cell r="AT74">
            <v>18.647501711156742</v>
          </cell>
          <cell r="AU74" t="str">
            <v>D3</v>
          </cell>
          <cell r="AW74">
            <v>4356550.699745575</v>
          </cell>
        </row>
        <row r="75">
          <cell r="A75">
            <v>50</v>
          </cell>
          <cell r="B75" t="str">
            <v>OTTO DESYANTO</v>
          </cell>
          <cell r="C75">
            <v>4744743.1709222356</v>
          </cell>
          <cell r="D75">
            <v>237237.15854611178</v>
          </cell>
          <cell r="E75">
            <v>4981980.3294683471</v>
          </cell>
          <cell r="F75">
            <v>0</v>
          </cell>
          <cell r="G75">
            <v>237237.15854611155</v>
          </cell>
          <cell r="H75">
            <v>4.9999999999999956</v>
          </cell>
          <cell r="I75" t="str">
            <v>n.PA</v>
          </cell>
          <cell r="J75">
            <v>0</v>
          </cell>
          <cell r="K75">
            <v>100</v>
          </cell>
          <cell r="L75">
            <v>4744743.1709222356</v>
          </cell>
          <cell r="M75">
            <v>0</v>
          </cell>
          <cell r="N75">
            <v>0</v>
          </cell>
          <cell r="O75">
            <v>4981980.3294683471</v>
          </cell>
          <cell r="P75">
            <v>237237.15854611155</v>
          </cell>
          <cell r="Q75">
            <v>4.9999999999999956</v>
          </cell>
          <cell r="S75">
            <v>4981980.3294683471</v>
          </cell>
          <cell r="T75">
            <v>4981980</v>
          </cell>
          <cell r="W75">
            <v>0</v>
          </cell>
          <cell r="X75">
            <v>1125000</v>
          </cell>
          <cell r="Y75">
            <v>6106980</v>
          </cell>
          <cell r="Z75">
            <v>258936</v>
          </cell>
          <cell r="AA75">
            <v>199279</v>
          </cell>
          <cell r="AB75">
            <v>49544.75</v>
          </cell>
          <cell r="AC75">
            <v>49545</v>
          </cell>
          <cell r="AD75">
            <v>6614740</v>
          </cell>
          <cell r="AF75">
            <v>381076</v>
          </cell>
          <cell r="AG75">
            <v>249099</v>
          </cell>
          <cell r="AH75">
            <v>49545</v>
          </cell>
          <cell r="AI75">
            <v>679720</v>
          </cell>
          <cell r="AK75">
            <v>5935020</v>
          </cell>
          <cell r="AM75" t="str">
            <v>K2</v>
          </cell>
          <cell r="AN75">
            <v>4</v>
          </cell>
          <cell r="AO75" t="str">
            <v>p</v>
          </cell>
          <cell r="AP75" t="str">
            <v>Penunjang Medis</v>
          </cell>
          <cell r="AQ75" t="str">
            <v>Kasie Inst</v>
          </cell>
          <cell r="AR75">
            <v>28119</v>
          </cell>
          <cell r="AS75">
            <v>36192</v>
          </cell>
          <cell r="AT75">
            <v>19.227926078028748</v>
          </cell>
          <cell r="AU75" t="str">
            <v>D3</v>
          </cell>
          <cell r="AW75">
            <v>4419743.1709222356</v>
          </cell>
        </row>
        <row r="76">
          <cell r="A76">
            <v>51</v>
          </cell>
          <cell r="B76" t="str">
            <v>WAHYU DIAN P</v>
          </cell>
          <cell r="C76">
            <v>4751280.1773053687</v>
          </cell>
          <cell r="D76">
            <v>237564.00886526844</v>
          </cell>
          <cell r="E76">
            <v>4988844.1861706376</v>
          </cell>
          <cell r="F76">
            <v>0</v>
          </cell>
          <cell r="G76">
            <v>237564.0088652689</v>
          </cell>
          <cell r="H76">
            <v>5.0000000000000098</v>
          </cell>
          <cell r="I76" t="str">
            <v>n.PA</v>
          </cell>
          <cell r="J76">
            <v>0</v>
          </cell>
          <cell r="K76">
            <v>100</v>
          </cell>
          <cell r="L76">
            <v>4751280.1773053687</v>
          </cell>
          <cell r="M76">
            <v>0</v>
          </cell>
          <cell r="N76">
            <v>0</v>
          </cell>
          <cell r="O76">
            <v>4988844.1861706376</v>
          </cell>
          <cell r="P76">
            <v>237564.0088652689</v>
          </cell>
          <cell r="Q76">
            <v>5.0000000000000098</v>
          </cell>
          <cell r="S76">
            <v>4988844.1861706376</v>
          </cell>
          <cell r="T76">
            <v>4988844</v>
          </cell>
          <cell r="W76">
            <v>250000</v>
          </cell>
          <cell r="X76">
            <v>0</v>
          </cell>
          <cell r="Y76">
            <v>5238844</v>
          </cell>
          <cell r="Z76">
            <v>222127</v>
          </cell>
          <cell r="AA76">
            <v>199554</v>
          </cell>
          <cell r="AB76">
            <v>58770.716666666674</v>
          </cell>
          <cell r="AC76">
            <v>58771</v>
          </cell>
          <cell r="AD76">
            <v>5719296</v>
          </cell>
          <cell r="AF76">
            <v>326904</v>
          </cell>
          <cell r="AG76">
            <v>249442</v>
          </cell>
          <cell r="AH76">
            <v>58771</v>
          </cell>
          <cell r="AI76">
            <v>635117</v>
          </cell>
          <cell r="AK76">
            <v>5084179</v>
          </cell>
          <cell r="AM76" t="str">
            <v>TK</v>
          </cell>
          <cell r="AN76">
            <v>3</v>
          </cell>
          <cell r="AO76" t="str">
            <v>p</v>
          </cell>
          <cell r="AP76" t="str">
            <v>Kamar Operasi</v>
          </cell>
          <cell r="AQ76" t="str">
            <v>Perawat</v>
          </cell>
          <cell r="AR76">
            <v>29626</v>
          </cell>
          <cell r="AS76">
            <v>36404</v>
          </cell>
          <cell r="AT76">
            <v>18.647501711156742</v>
          </cell>
          <cell r="AU76" t="str">
            <v>D3</v>
          </cell>
          <cell r="AW76">
            <v>4426280.1773053687</v>
          </cell>
        </row>
        <row r="77">
          <cell r="A77">
            <v>52</v>
          </cell>
          <cell r="B77" t="str">
            <v>SEPPYA ENDRIANI</v>
          </cell>
          <cell r="C77">
            <v>4760668.7612494836</v>
          </cell>
          <cell r="D77">
            <v>238033.43806247419</v>
          </cell>
          <cell r="E77">
            <v>4998702.1993119577</v>
          </cell>
          <cell r="F77">
            <v>0</v>
          </cell>
          <cell r="G77">
            <v>238033.43806247413</v>
          </cell>
          <cell r="H77">
            <v>4.9999999999999991</v>
          </cell>
          <cell r="I77" t="str">
            <v>n.PA</v>
          </cell>
          <cell r="J77">
            <v>0</v>
          </cell>
          <cell r="K77">
            <v>100</v>
          </cell>
          <cell r="L77">
            <v>4760668.7612494836</v>
          </cell>
          <cell r="M77">
            <v>0</v>
          </cell>
          <cell r="N77">
            <v>0</v>
          </cell>
          <cell r="O77">
            <v>4998702.1993119577</v>
          </cell>
          <cell r="P77">
            <v>238033.43806247413</v>
          </cell>
          <cell r="Q77">
            <v>4.9999999999999991</v>
          </cell>
          <cell r="S77">
            <v>4998702.1993119577</v>
          </cell>
          <cell r="T77">
            <v>4998702</v>
          </cell>
          <cell r="W77">
            <v>250000</v>
          </cell>
          <cell r="X77">
            <v>0</v>
          </cell>
          <cell r="Y77">
            <v>5248702</v>
          </cell>
          <cell r="Z77">
            <v>222545</v>
          </cell>
          <cell r="AA77">
            <v>199948</v>
          </cell>
          <cell r="AB77">
            <v>59304.691666666673</v>
          </cell>
          <cell r="AC77">
            <v>59305</v>
          </cell>
          <cell r="AD77">
            <v>5730500</v>
          </cell>
          <cell r="AF77">
            <v>327519</v>
          </cell>
          <cell r="AG77">
            <v>249935</v>
          </cell>
          <cell r="AH77">
            <v>59305</v>
          </cell>
          <cell r="AI77">
            <v>636759</v>
          </cell>
          <cell r="AK77">
            <v>5093741</v>
          </cell>
          <cell r="AM77" t="str">
            <v>TK</v>
          </cell>
          <cell r="AN77">
            <v>4</v>
          </cell>
          <cell r="AO77" t="str">
            <v>p</v>
          </cell>
          <cell r="AP77" t="str">
            <v>Kamar Operasi</v>
          </cell>
          <cell r="AQ77" t="str">
            <v>Perawat</v>
          </cell>
          <cell r="AR77">
            <v>29099</v>
          </cell>
          <cell r="AS77">
            <v>36100</v>
          </cell>
          <cell r="AT77">
            <v>19.479808350444902</v>
          </cell>
          <cell r="AU77" t="str">
            <v>D3</v>
          </cell>
          <cell r="AW77">
            <v>4435668.7612494836</v>
          </cell>
        </row>
        <row r="78">
          <cell r="A78">
            <v>53</v>
          </cell>
          <cell r="B78" t="str">
            <v>WINARSIH (PERAWAT)</v>
          </cell>
          <cell r="C78">
            <v>4760668.7612494836</v>
          </cell>
          <cell r="D78">
            <v>238033.43806247419</v>
          </cell>
          <cell r="E78">
            <v>4998702.1993119577</v>
          </cell>
          <cell r="F78">
            <v>0</v>
          </cell>
          <cell r="G78">
            <v>238033.43806247413</v>
          </cell>
          <cell r="H78">
            <v>4.9999999999999991</v>
          </cell>
          <cell r="I78" t="str">
            <v>n.PA</v>
          </cell>
          <cell r="J78">
            <v>0</v>
          </cell>
          <cell r="K78">
            <v>100</v>
          </cell>
          <cell r="L78">
            <v>4760668.7612494836</v>
          </cell>
          <cell r="M78">
            <v>0</v>
          </cell>
          <cell r="N78">
            <v>0</v>
          </cell>
          <cell r="O78">
            <v>4998702.1993119577</v>
          </cell>
          <cell r="P78">
            <v>238033.43806247413</v>
          </cell>
          <cell r="Q78">
            <v>4.9999999999999991</v>
          </cell>
          <cell r="S78">
            <v>4998702.1993119577</v>
          </cell>
          <cell r="T78">
            <v>4998702</v>
          </cell>
          <cell r="W78">
            <v>250000</v>
          </cell>
          <cell r="X78">
            <v>0</v>
          </cell>
          <cell r="Y78">
            <v>5248702</v>
          </cell>
          <cell r="Z78">
            <v>222545</v>
          </cell>
          <cell r="AA78">
            <v>199948</v>
          </cell>
          <cell r="AB78">
            <v>59304.691666666673</v>
          </cell>
          <cell r="AC78">
            <v>59305</v>
          </cell>
          <cell r="AD78">
            <v>5730500</v>
          </cell>
          <cell r="AF78">
            <v>327519</v>
          </cell>
          <cell r="AG78">
            <v>249935</v>
          </cell>
          <cell r="AH78">
            <v>59305</v>
          </cell>
          <cell r="AI78">
            <v>636759</v>
          </cell>
          <cell r="AK78">
            <v>5093741</v>
          </cell>
          <cell r="AM78" t="str">
            <v>TK</v>
          </cell>
          <cell r="AN78">
            <v>4</v>
          </cell>
          <cell r="AO78" t="str">
            <v>p</v>
          </cell>
          <cell r="AP78" t="str">
            <v>Poliklinik</v>
          </cell>
          <cell r="AQ78" t="str">
            <v>Perawat</v>
          </cell>
          <cell r="AR78">
            <v>25878</v>
          </cell>
          <cell r="AS78">
            <v>36100</v>
          </cell>
          <cell r="AT78">
            <v>19.479808350444902</v>
          </cell>
          <cell r="AU78" t="str">
            <v>D3</v>
          </cell>
          <cell r="AW78">
            <v>4435668.7612494836</v>
          </cell>
        </row>
        <row r="79">
          <cell r="A79">
            <v>54</v>
          </cell>
          <cell r="B79" t="str">
            <v>PURWENI</v>
          </cell>
          <cell r="C79">
            <v>4823203.7637984445</v>
          </cell>
          <cell r="D79">
            <v>241160.18818992225</v>
          </cell>
          <cell r="E79">
            <v>5064363.9519883674</v>
          </cell>
          <cell r="F79">
            <v>0</v>
          </cell>
          <cell r="G79">
            <v>241160.18818992283</v>
          </cell>
          <cell r="H79">
            <v>5.0000000000000124</v>
          </cell>
          <cell r="I79" t="str">
            <v>n.PA</v>
          </cell>
          <cell r="J79">
            <v>0</v>
          </cell>
          <cell r="K79">
            <v>100</v>
          </cell>
          <cell r="L79">
            <v>4823203.7637984445</v>
          </cell>
          <cell r="M79">
            <v>0</v>
          </cell>
          <cell r="N79">
            <v>0</v>
          </cell>
          <cell r="O79">
            <v>5064363.9519883674</v>
          </cell>
          <cell r="P79">
            <v>241160.18818992283</v>
          </cell>
          <cell r="Q79">
            <v>5.0000000000000124</v>
          </cell>
          <cell r="S79">
            <v>5064363.9519883674</v>
          </cell>
          <cell r="T79">
            <v>5064364</v>
          </cell>
          <cell r="W79">
            <v>250000</v>
          </cell>
          <cell r="X79">
            <v>0</v>
          </cell>
          <cell r="Y79">
            <v>5314364</v>
          </cell>
          <cell r="Z79">
            <v>225329</v>
          </cell>
          <cell r="AA79">
            <v>0</v>
          </cell>
          <cell r="AB79">
            <v>62861.383333333339</v>
          </cell>
          <cell r="AC79">
            <v>62861</v>
          </cell>
          <cell r="AD79">
            <v>5602554</v>
          </cell>
          <cell r="AE79">
            <v>0</v>
          </cell>
          <cell r="AF79">
            <v>331616</v>
          </cell>
          <cell r="AG79">
            <v>0</v>
          </cell>
          <cell r="AH79">
            <v>62861</v>
          </cell>
          <cell r="AI79">
            <v>394477</v>
          </cell>
          <cell r="AK79">
            <v>5208077</v>
          </cell>
          <cell r="AM79" t="str">
            <v>TK</v>
          </cell>
          <cell r="AN79">
            <v>4</v>
          </cell>
          <cell r="AO79" t="str">
            <v>p</v>
          </cell>
          <cell r="AP79" t="str">
            <v>Poliklinik</v>
          </cell>
          <cell r="AQ79" t="str">
            <v>Perawat</v>
          </cell>
          <cell r="AR79">
            <v>23553</v>
          </cell>
          <cell r="AS79">
            <v>35612</v>
          </cell>
          <cell r="AT79">
            <v>20.815879534565365</v>
          </cell>
          <cell r="AU79" t="str">
            <v>D3</v>
          </cell>
          <cell r="AW79">
            <v>4498203.7637984445</v>
          </cell>
        </row>
        <row r="80">
          <cell r="A80">
            <v>55</v>
          </cell>
          <cell r="B80" t="str">
            <v>SITI ROCHMAH</v>
          </cell>
          <cell r="C80">
            <v>4823203.7637984445</v>
          </cell>
          <cell r="D80">
            <v>241160.18818992225</v>
          </cell>
          <cell r="E80">
            <v>5064363.9519883674</v>
          </cell>
          <cell r="F80">
            <v>0</v>
          </cell>
          <cell r="G80">
            <v>241160.18818992283</v>
          </cell>
          <cell r="H80">
            <v>5.0000000000000124</v>
          </cell>
          <cell r="I80" t="str">
            <v>n.PA</v>
          </cell>
          <cell r="J80">
            <v>0</v>
          </cell>
          <cell r="K80">
            <v>100</v>
          </cell>
          <cell r="L80">
            <v>4823203.7637984445</v>
          </cell>
          <cell r="M80">
            <v>0</v>
          </cell>
          <cell r="N80">
            <v>0</v>
          </cell>
          <cell r="O80">
            <v>5064363.9519883674</v>
          </cell>
          <cell r="P80">
            <v>241160.18818992283</v>
          </cell>
          <cell r="Q80">
            <v>5.0000000000000124</v>
          </cell>
          <cell r="S80">
            <v>5064363.9519883674</v>
          </cell>
          <cell r="T80">
            <v>5064364</v>
          </cell>
          <cell r="W80">
            <v>250000</v>
          </cell>
          <cell r="X80">
            <v>0</v>
          </cell>
          <cell r="Y80">
            <v>5314364</v>
          </cell>
          <cell r="Z80">
            <v>225329</v>
          </cell>
          <cell r="AA80">
            <v>0</v>
          </cell>
          <cell r="AB80">
            <v>62861.383333333339</v>
          </cell>
          <cell r="AC80">
            <v>62861</v>
          </cell>
          <cell r="AD80">
            <v>5602554</v>
          </cell>
          <cell r="AE80">
            <v>0</v>
          </cell>
          <cell r="AF80">
            <v>331616</v>
          </cell>
          <cell r="AG80">
            <v>0</v>
          </cell>
          <cell r="AH80">
            <v>62861</v>
          </cell>
          <cell r="AI80">
            <v>394477</v>
          </cell>
          <cell r="AK80">
            <v>5208077</v>
          </cell>
          <cell r="AM80" t="str">
            <v>TK</v>
          </cell>
          <cell r="AN80">
            <v>4</v>
          </cell>
          <cell r="AO80" t="str">
            <v>p</v>
          </cell>
          <cell r="AP80" t="str">
            <v>Rawat Inap</v>
          </cell>
          <cell r="AQ80" t="str">
            <v>Perawat</v>
          </cell>
          <cell r="AR80">
            <v>25348</v>
          </cell>
          <cell r="AS80">
            <v>35612</v>
          </cell>
          <cell r="AT80">
            <v>20.815879534565365</v>
          </cell>
          <cell r="AU80" t="str">
            <v>D3</v>
          </cell>
          <cell r="AW80">
            <v>4498203.7637984445</v>
          </cell>
        </row>
        <row r="81">
          <cell r="A81">
            <v>56</v>
          </cell>
          <cell r="B81" t="str">
            <v>SRI HARYATI</v>
          </cell>
          <cell r="C81">
            <v>4823203.7637984445</v>
          </cell>
          <cell r="D81">
            <v>241160.18818992225</v>
          </cell>
          <cell r="E81">
            <v>5064363.9519883674</v>
          </cell>
          <cell r="F81">
            <v>0</v>
          </cell>
          <cell r="G81">
            <v>241160.18818992283</v>
          </cell>
          <cell r="H81">
            <v>5.0000000000000124</v>
          </cell>
          <cell r="I81" t="str">
            <v>n.PA</v>
          </cell>
          <cell r="J81">
            <v>0</v>
          </cell>
          <cell r="K81">
            <v>100</v>
          </cell>
          <cell r="L81">
            <v>4823203.7637984445</v>
          </cell>
          <cell r="M81">
            <v>0</v>
          </cell>
          <cell r="N81">
            <v>0</v>
          </cell>
          <cell r="O81">
            <v>5064363.9519883674</v>
          </cell>
          <cell r="P81">
            <v>241160.18818992283</v>
          </cell>
          <cell r="Q81">
            <v>5.0000000000000124</v>
          </cell>
          <cell r="S81">
            <v>5064363.9519883674</v>
          </cell>
          <cell r="T81">
            <v>5064364</v>
          </cell>
          <cell r="W81">
            <v>250000</v>
          </cell>
          <cell r="X81">
            <v>0</v>
          </cell>
          <cell r="Y81">
            <v>5314364</v>
          </cell>
          <cell r="Z81">
            <v>225329</v>
          </cell>
          <cell r="AA81">
            <v>202575</v>
          </cell>
          <cell r="AB81">
            <v>62861.383333333339</v>
          </cell>
          <cell r="AC81">
            <v>62861</v>
          </cell>
          <cell r="AD81">
            <v>5805129</v>
          </cell>
          <cell r="AF81">
            <v>331616</v>
          </cell>
          <cell r="AG81">
            <v>253219</v>
          </cell>
          <cell r="AH81">
            <v>62861</v>
          </cell>
          <cell r="AI81">
            <v>647696</v>
          </cell>
          <cell r="AK81">
            <v>5157433</v>
          </cell>
          <cell r="AM81" t="str">
            <v>TK</v>
          </cell>
          <cell r="AN81">
            <v>4</v>
          </cell>
          <cell r="AO81" t="str">
            <v>ro</v>
          </cell>
          <cell r="AP81" t="str">
            <v>Refraksionis</v>
          </cell>
          <cell r="AQ81" t="str">
            <v>Refraksi</v>
          </cell>
          <cell r="AR81">
            <v>26620</v>
          </cell>
          <cell r="AS81">
            <v>35562</v>
          </cell>
          <cell r="AT81">
            <v>20.95277207392197</v>
          </cell>
          <cell r="AU81" t="str">
            <v>D3</v>
          </cell>
          <cell r="AW81">
            <v>4498203.7637984445</v>
          </cell>
        </row>
        <row r="82">
          <cell r="A82">
            <v>57</v>
          </cell>
          <cell r="B82" t="str">
            <v>EMI TRISILOWATI</v>
          </cell>
          <cell r="C82">
            <v>4823203.7637984445</v>
          </cell>
          <cell r="D82">
            <v>241160.18818992225</v>
          </cell>
          <cell r="E82">
            <v>5064363.9519883674</v>
          </cell>
          <cell r="F82">
            <v>0</v>
          </cell>
          <cell r="G82">
            <v>241160.18818992283</v>
          </cell>
          <cell r="H82">
            <v>5.0000000000000124</v>
          </cell>
          <cell r="I82" t="str">
            <v>n.PA</v>
          </cell>
          <cell r="J82">
            <v>0</v>
          </cell>
          <cell r="K82">
            <v>100</v>
          </cell>
          <cell r="L82">
            <v>4823203.7637984445</v>
          </cell>
          <cell r="M82">
            <v>0</v>
          </cell>
          <cell r="N82">
            <v>0</v>
          </cell>
          <cell r="O82">
            <v>5064363.9519883674</v>
          </cell>
          <cell r="P82">
            <v>241160.18818992283</v>
          </cell>
          <cell r="Q82">
            <v>5.0000000000000124</v>
          </cell>
          <cell r="S82">
            <v>5064363.9519883674</v>
          </cell>
          <cell r="T82">
            <v>5064364</v>
          </cell>
          <cell r="W82">
            <v>250000</v>
          </cell>
          <cell r="X82">
            <v>0</v>
          </cell>
          <cell r="Y82">
            <v>5314364</v>
          </cell>
          <cell r="Z82">
            <v>225329</v>
          </cell>
          <cell r="AA82">
            <v>0</v>
          </cell>
          <cell r="AB82">
            <v>62861.383333333339</v>
          </cell>
          <cell r="AC82">
            <v>62861</v>
          </cell>
          <cell r="AD82">
            <v>5602554</v>
          </cell>
          <cell r="AE82">
            <v>0</v>
          </cell>
          <cell r="AF82">
            <v>331616</v>
          </cell>
          <cell r="AG82">
            <v>0</v>
          </cell>
          <cell r="AH82">
            <v>62861</v>
          </cell>
          <cell r="AI82">
            <v>394477</v>
          </cell>
          <cell r="AK82">
            <v>5208077</v>
          </cell>
          <cell r="AM82" t="str">
            <v>TK</v>
          </cell>
          <cell r="AN82">
            <v>4</v>
          </cell>
          <cell r="AO82" t="str">
            <v>p</v>
          </cell>
          <cell r="AP82" t="str">
            <v>Penunjang Medis</v>
          </cell>
          <cell r="AQ82" t="str">
            <v>Perawat</v>
          </cell>
          <cell r="AR82">
            <v>27622</v>
          </cell>
          <cell r="AS82">
            <v>35521</v>
          </cell>
          <cell r="AT82">
            <v>21.065023956194388</v>
          </cell>
          <cell r="AU82" t="str">
            <v>D3</v>
          </cell>
          <cell r="AW82">
            <v>4498203.7637984445</v>
          </cell>
        </row>
        <row r="83">
          <cell r="A83">
            <v>58</v>
          </cell>
          <cell r="B83" t="str">
            <v>SRIYANI</v>
          </cell>
          <cell r="C83">
            <v>4823203.7637984445</v>
          </cell>
          <cell r="D83">
            <v>241160.18818992225</v>
          </cell>
          <cell r="E83">
            <v>5064363.9519883674</v>
          </cell>
          <cell r="F83">
            <v>0</v>
          </cell>
          <cell r="G83">
            <v>241160.18818992283</v>
          </cell>
          <cell r="H83">
            <v>5.0000000000000124</v>
          </cell>
          <cell r="I83" t="str">
            <v>n.PA</v>
          </cell>
          <cell r="J83">
            <v>0</v>
          </cell>
          <cell r="K83">
            <v>100</v>
          </cell>
          <cell r="L83">
            <v>4823203.7637984445</v>
          </cell>
          <cell r="M83">
            <v>0</v>
          </cell>
          <cell r="N83">
            <v>0</v>
          </cell>
          <cell r="O83">
            <v>5064363.9519883674</v>
          </cell>
          <cell r="P83">
            <v>241160.18818992283</v>
          </cell>
          <cell r="Q83">
            <v>5.0000000000000124</v>
          </cell>
          <cell r="S83">
            <v>5064363.9519883674</v>
          </cell>
          <cell r="T83">
            <v>5064364</v>
          </cell>
          <cell r="W83">
            <v>250000</v>
          </cell>
          <cell r="X83">
            <v>0</v>
          </cell>
          <cell r="Y83">
            <v>5314364</v>
          </cell>
          <cell r="Z83">
            <v>225329</v>
          </cell>
          <cell r="AA83">
            <v>202575</v>
          </cell>
          <cell r="AB83">
            <v>62861.383333333339</v>
          </cell>
          <cell r="AC83">
            <v>62861</v>
          </cell>
          <cell r="AD83">
            <v>5805129</v>
          </cell>
          <cell r="AF83">
            <v>331616</v>
          </cell>
          <cell r="AG83">
            <v>253219</v>
          </cell>
          <cell r="AH83">
            <v>62861</v>
          </cell>
          <cell r="AI83">
            <v>647696</v>
          </cell>
          <cell r="AK83">
            <v>5157433</v>
          </cell>
          <cell r="AM83" t="str">
            <v>TK</v>
          </cell>
          <cell r="AN83">
            <v>4</v>
          </cell>
          <cell r="AO83" t="str">
            <v>p</v>
          </cell>
          <cell r="AP83" t="str">
            <v>Penunjang Medis</v>
          </cell>
          <cell r="AQ83" t="str">
            <v>Perawat</v>
          </cell>
          <cell r="AR83">
            <v>28504</v>
          </cell>
          <cell r="AS83">
            <v>35278</v>
          </cell>
          <cell r="AT83">
            <v>21.730321697467488</v>
          </cell>
          <cell r="AU83" t="str">
            <v>D3</v>
          </cell>
          <cell r="AW83">
            <v>4498203.7637984445</v>
          </cell>
        </row>
        <row r="84">
          <cell r="A84">
            <v>59</v>
          </cell>
          <cell r="B84" t="str">
            <v>RUMIYATI</v>
          </cell>
          <cell r="C84">
            <v>4823203.7637984445</v>
          </cell>
          <cell r="D84">
            <v>241160.18818992225</v>
          </cell>
          <cell r="E84">
            <v>5064363.9519883674</v>
          </cell>
          <cell r="F84">
            <v>0</v>
          </cell>
          <cell r="G84">
            <v>241160.18818992283</v>
          </cell>
          <cell r="H84">
            <v>5.0000000000000124</v>
          </cell>
          <cell r="I84" t="str">
            <v>n.PA</v>
          </cell>
          <cell r="J84">
            <v>0</v>
          </cell>
          <cell r="K84">
            <v>100</v>
          </cell>
          <cell r="L84">
            <v>4823203.7637984445</v>
          </cell>
          <cell r="M84">
            <v>0</v>
          </cell>
          <cell r="N84">
            <v>0</v>
          </cell>
          <cell r="O84">
            <v>5064363.9519883674</v>
          </cell>
          <cell r="P84">
            <v>241160.18818992283</v>
          </cell>
          <cell r="Q84">
            <v>5.0000000000000124</v>
          </cell>
          <cell r="S84">
            <v>5064363.9519883674</v>
          </cell>
          <cell r="T84">
            <v>5064364</v>
          </cell>
          <cell r="W84">
            <v>250000</v>
          </cell>
          <cell r="X84">
            <v>0</v>
          </cell>
          <cell r="Y84">
            <v>5314364</v>
          </cell>
          <cell r="Z84">
            <v>225329</v>
          </cell>
          <cell r="AA84">
            <v>202575</v>
          </cell>
          <cell r="AB84">
            <v>62861.383333333339</v>
          </cell>
          <cell r="AC84">
            <v>62861</v>
          </cell>
          <cell r="AD84">
            <v>5805129</v>
          </cell>
          <cell r="AF84">
            <v>331616</v>
          </cell>
          <cell r="AG84">
            <v>253219</v>
          </cell>
          <cell r="AH84">
            <v>62861</v>
          </cell>
          <cell r="AI84">
            <v>647696</v>
          </cell>
          <cell r="AK84">
            <v>5157433</v>
          </cell>
          <cell r="AM84" t="str">
            <v>TK</v>
          </cell>
          <cell r="AN84">
            <v>4</v>
          </cell>
          <cell r="AO84" t="str">
            <v>p</v>
          </cell>
          <cell r="AP84" t="str">
            <v>Rawat Inap</v>
          </cell>
          <cell r="AQ84" t="str">
            <v>Perawat</v>
          </cell>
          <cell r="AR84">
            <v>28087</v>
          </cell>
          <cell r="AS84">
            <v>35186</v>
          </cell>
          <cell r="AT84">
            <v>21.982203969883642</v>
          </cell>
          <cell r="AU84" t="str">
            <v>D3</v>
          </cell>
          <cell r="AW84">
            <v>4498203.7637984445</v>
          </cell>
        </row>
        <row r="85">
          <cell r="A85">
            <v>60</v>
          </cell>
          <cell r="B85" t="str">
            <v>DARWIN INDAH S.</v>
          </cell>
          <cell r="C85">
            <v>4874840.8413349576</v>
          </cell>
          <cell r="D85">
            <v>243742.0420667479</v>
          </cell>
          <cell r="E85">
            <v>5118582.8834017059</v>
          </cell>
          <cell r="F85">
            <v>0</v>
          </cell>
          <cell r="G85">
            <v>243742.04206674825</v>
          </cell>
          <cell r="H85">
            <v>5.000000000000008</v>
          </cell>
          <cell r="I85" t="str">
            <v>n.PA</v>
          </cell>
          <cell r="J85">
            <v>0</v>
          </cell>
          <cell r="K85">
            <v>100</v>
          </cell>
          <cell r="L85">
            <v>4874840.8413349576</v>
          </cell>
          <cell r="M85">
            <v>0</v>
          </cell>
          <cell r="N85">
            <v>0</v>
          </cell>
          <cell r="O85">
            <v>5118582.8834017059</v>
          </cell>
          <cell r="P85">
            <v>243742.04206674825</v>
          </cell>
          <cell r="Q85">
            <v>5.000000000000008</v>
          </cell>
          <cell r="S85">
            <v>5118582.8834017059</v>
          </cell>
          <cell r="T85">
            <v>5118583</v>
          </cell>
          <cell r="W85">
            <v>250000</v>
          </cell>
          <cell r="X85">
            <v>0</v>
          </cell>
          <cell r="Y85">
            <v>5368583</v>
          </cell>
          <cell r="Z85">
            <v>227628</v>
          </cell>
          <cell r="AA85">
            <v>204743</v>
          </cell>
          <cell r="AB85">
            <v>65798.245833333334</v>
          </cell>
          <cell r="AC85">
            <v>65798</v>
          </cell>
          <cell r="AD85">
            <v>5866752</v>
          </cell>
          <cell r="AF85">
            <v>335000</v>
          </cell>
          <cell r="AG85">
            <v>255929</v>
          </cell>
          <cell r="AH85">
            <v>65798</v>
          </cell>
          <cell r="AI85">
            <v>656727</v>
          </cell>
          <cell r="AK85">
            <v>5210025</v>
          </cell>
          <cell r="AM85" t="str">
            <v>TK</v>
          </cell>
          <cell r="AN85">
            <v>4</v>
          </cell>
          <cell r="AO85" t="str">
            <v>p</v>
          </cell>
          <cell r="AP85" t="str">
            <v>Rawat Inap</v>
          </cell>
          <cell r="AQ85" t="str">
            <v>Perawat</v>
          </cell>
          <cell r="AR85">
            <v>27688</v>
          </cell>
          <cell r="AS85">
            <v>35034</v>
          </cell>
          <cell r="AT85">
            <v>22.39835728952772</v>
          </cell>
          <cell r="AU85" t="str">
            <v>D3</v>
          </cell>
          <cell r="AW85">
            <v>4549840.8413349576</v>
          </cell>
        </row>
        <row r="86">
          <cell r="A86">
            <v>61</v>
          </cell>
          <cell r="B86" t="str">
            <v>IDA HARYANTI</v>
          </cell>
          <cell r="C86">
            <v>4874840.8413349576</v>
          </cell>
          <cell r="D86">
            <v>243742.0420667479</v>
          </cell>
          <cell r="E86">
            <v>5118582.8834017059</v>
          </cell>
          <cell r="F86">
            <v>0</v>
          </cell>
          <cell r="G86">
            <v>243742.04206674825</v>
          </cell>
          <cell r="H86">
            <v>5.000000000000008</v>
          </cell>
          <cell r="I86" t="str">
            <v>n.PA</v>
          </cell>
          <cell r="J86">
            <v>0</v>
          </cell>
          <cell r="K86">
            <v>100</v>
          </cell>
          <cell r="L86">
            <v>4874840.8413349576</v>
          </cell>
          <cell r="M86">
            <v>0</v>
          </cell>
          <cell r="N86">
            <v>0</v>
          </cell>
          <cell r="O86">
            <v>5118582.8834017059</v>
          </cell>
          <cell r="P86">
            <v>243742.04206674825</v>
          </cell>
          <cell r="Q86">
            <v>5.000000000000008</v>
          </cell>
          <cell r="S86">
            <v>5118582.8834017059</v>
          </cell>
          <cell r="T86">
            <v>5118583</v>
          </cell>
          <cell r="W86">
            <v>250000</v>
          </cell>
          <cell r="X86">
            <v>0</v>
          </cell>
          <cell r="Y86">
            <v>5368583</v>
          </cell>
          <cell r="Z86">
            <v>227628</v>
          </cell>
          <cell r="AA86">
            <v>204743</v>
          </cell>
          <cell r="AB86">
            <v>65798.245833333334</v>
          </cell>
          <cell r="AC86">
            <v>65798</v>
          </cell>
          <cell r="AD86">
            <v>5866752</v>
          </cell>
          <cell r="AF86">
            <v>335000</v>
          </cell>
          <cell r="AG86">
            <v>255929</v>
          </cell>
          <cell r="AH86">
            <v>65798</v>
          </cell>
          <cell r="AI86">
            <v>656727</v>
          </cell>
          <cell r="AK86">
            <v>5210025</v>
          </cell>
          <cell r="AM86" t="str">
            <v>TK</v>
          </cell>
          <cell r="AN86">
            <v>4</v>
          </cell>
          <cell r="AO86" t="str">
            <v>p</v>
          </cell>
          <cell r="AP86" t="str">
            <v>Poliklinik</v>
          </cell>
          <cell r="AQ86" t="str">
            <v>Perawat</v>
          </cell>
          <cell r="AR86">
            <v>25630</v>
          </cell>
          <cell r="AS86">
            <v>34673</v>
          </cell>
          <cell r="AT86">
            <v>23.38672142368241</v>
          </cell>
          <cell r="AU86" t="str">
            <v>D3</v>
          </cell>
          <cell r="AW86">
            <v>4549840.8413349576</v>
          </cell>
        </row>
        <row r="87">
          <cell r="A87">
            <v>62</v>
          </cell>
          <cell r="B87" t="str">
            <v>ANIK MUSTIKAWATI</v>
          </cell>
          <cell r="C87">
            <v>4878336.1309915595</v>
          </cell>
          <cell r="D87">
            <v>243916.80654957797</v>
          </cell>
          <cell r="E87">
            <v>5122252.9375411374</v>
          </cell>
          <cell r="F87">
            <v>0</v>
          </cell>
          <cell r="G87">
            <v>243916.80654957797</v>
          </cell>
          <cell r="H87">
            <v>5</v>
          </cell>
          <cell r="I87" t="str">
            <v>n.PA</v>
          </cell>
          <cell r="J87">
            <v>0</v>
          </cell>
          <cell r="K87">
            <v>100</v>
          </cell>
          <cell r="L87">
            <v>4878336.1309915595</v>
          </cell>
          <cell r="M87">
            <v>0</v>
          </cell>
          <cell r="N87">
            <v>0</v>
          </cell>
          <cell r="O87">
            <v>5122252.9375411374</v>
          </cell>
          <cell r="P87">
            <v>243916.80654957797</v>
          </cell>
          <cell r="Q87">
            <v>5</v>
          </cell>
          <cell r="S87">
            <v>5122252.9375411374</v>
          </cell>
          <cell r="T87">
            <v>5122253</v>
          </cell>
          <cell r="W87">
            <v>250000</v>
          </cell>
          <cell r="X87">
            <v>0</v>
          </cell>
          <cell r="Y87">
            <v>5372253</v>
          </cell>
          <cell r="Z87">
            <v>227784</v>
          </cell>
          <cell r="AA87">
            <v>204890</v>
          </cell>
          <cell r="AB87">
            <v>65997.037500000006</v>
          </cell>
          <cell r="AC87">
            <v>65997</v>
          </cell>
          <cell r="AD87">
            <v>5870924</v>
          </cell>
          <cell r="AF87">
            <v>335229</v>
          </cell>
          <cell r="AG87">
            <v>256113</v>
          </cell>
          <cell r="AH87">
            <v>65997</v>
          </cell>
          <cell r="AI87">
            <v>657339</v>
          </cell>
          <cell r="AK87">
            <v>5213585</v>
          </cell>
          <cell r="AM87" t="str">
            <v>TK</v>
          </cell>
          <cell r="AN87">
            <v>4</v>
          </cell>
          <cell r="AO87" t="str">
            <v>p</v>
          </cell>
          <cell r="AP87" t="str">
            <v>Kamar Operasi</v>
          </cell>
          <cell r="AQ87" t="str">
            <v>Perawat</v>
          </cell>
          <cell r="AR87">
            <v>26180</v>
          </cell>
          <cell r="AS87">
            <v>34790</v>
          </cell>
          <cell r="AT87">
            <v>23.066392881587955</v>
          </cell>
          <cell r="AU87" t="str">
            <v>D3</v>
          </cell>
          <cell r="AW87">
            <v>4553336.1309915595</v>
          </cell>
        </row>
        <row r="88">
          <cell r="A88">
            <v>63</v>
          </cell>
          <cell r="B88" t="str">
            <v>SITI LAELY R.</v>
          </cell>
          <cell r="C88">
            <v>4925237.545537306</v>
          </cell>
          <cell r="D88">
            <v>246261.8772768653</v>
          </cell>
          <cell r="E88">
            <v>5171499.4228141718</v>
          </cell>
          <cell r="F88">
            <v>0</v>
          </cell>
          <cell r="G88">
            <v>246261.87727686577</v>
          </cell>
          <cell r="H88">
            <v>5.0000000000000089</v>
          </cell>
          <cell r="I88" t="str">
            <v>n.PA</v>
          </cell>
          <cell r="J88">
            <v>0</v>
          </cell>
          <cell r="K88">
            <v>100</v>
          </cell>
          <cell r="L88">
            <v>4925237.545537306</v>
          </cell>
          <cell r="M88">
            <v>0</v>
          </cell>
          <cell r="N88">
            <v>0</v>
          </cell>
          <cell r="O88">
            <v>5171499.4228141718</v>
          </cell>
          <cell r="P88">
            <v>246261.87727686577</v>
          </cell>
          <cell r="Q88">
            <v>5.0000000000000089</v>
          </cell>
          <cell r="S88">
            <v>5171499.4228141718</v>
          </cell>
          <cell r="T88">
            <v>5171499</v>
          </cell>
          <cell r="W88">
            <v>0</v>
          </cell>
          <cell r="X88">
            <v>1125000</v>
          </cell>
          <cell r="Y88">
            <v>6296499</v>
          </cell>
          <cell r="Z88">
            <v>266972</v>
          </cell>
          <cell r="AA88">
            <v>206860</v>
          </cell>
          <cell r="AB88">
            <v>116060.3625</v>
          </cell>
          <cell r="AC88">
            <v>116060</v>
          </cell>
          <cell r="AD88">
            <v>6886391</v>
          </cell>
          <cell r="AF88">
            <v>392902</v>
          </cell>
          <cell r="AG88">
            <v>258575</v>
          </cell>
          <cell r="AH88">
            <v>116060</v>
          </cell>
          <cell r="AI88">
            <v>767537</v>
          </cell>
          <cell r="AK88">
            <v>6118854</v>
          </cell>
          <cell r="AM88" t="str">
            <v>TK</v>
          </cell>
          <cell r="AN88">
            <v>4</v>
          </cell>
          <cell r="AO88" t="str">
            <v>p</v>
          </cell>
          <cell r="AP88" t="str">
            <v>Poliklinik</v>
          </cell>
          <cell r="AQ88" t="str">
            <v>Kasie Inst</v>
          </cell>
          <cell r="AR88">
            <v>26735</v>
          </cell>
          <cell r="AS88">
            <v>35704</v>
          </cell>
          <cell r="AT88">
            <v>20.563997262149211</v>
          </cell>
          <cell r="AU88" t="str">
            <v>D3</v>
          </cell>
          <cell r="AW88">
            <v>4600237.545537306</v>
          </cell>
        </row>
        <row r="89">
          <cell r="A89">
            <v>64</v>
          </cell>
          <cell r="B89" t="str">
            <v>ZAINAL ARIFIN</v>
          </cell>
          <cell r="C89">
            <v>4932423.5447550174</v>
          </cell>
          <cell r="D89">
            <v>246621.17723775088</v>
          </cell>
          <cell r="E89">
            <v>5179044.7219927683</v>
          </cell>
          <cell r="F89">
            <v>0</v>
          </cell>
          <cell r="G89">
            <v>246621.17723775096</v>
          </cell>
          <cell r="H89">
            <v>5.0000000000000018</v>
          </cell>
          <cell r="I89" t="str">
            <v>n.PA</v>
          </cell>
          <cell r="J89">
            <v>0</v>
          </cell>
          <cell r="K89">
            <v>100</v>
          </cell>
          <cell r="L89">
            <v>4932423.5447550174</v>
          </cell>
          <cell r="M89">
            <v>0</v>
          </cell>
          <cell r="N89">
            <v>0</v>
          </cell>
          <cell r="O89">
            <v>5179044.7219927683</v>
          </cell>
          <cell r="P89">
            <v>246621.17723775096</v>
          </cell>
          <cell r="Q89">
            <v>5.0000000000000018</v>
          </cell>
          <cell r="S89">
            <v>5179044.7219927683</v>
          </cell>
          <cell r="T89">
            <v>5179045</v>
          </cell>
          <cell r="W89">
            <v>0</v>
          </cell>
          <cell r="X89">
            <v>1125000</v>
          </cell>
          <cell r="Y89">
            <v>6304045</v>
          </cell>
          <cell r="Z89">
            <v>267292</v>
          </cell>
          <cell r="AA89">
            <v>207162</v>
          </cell>
          <cell r="AB89">
            <v>60219.104166666664</v>
          </cell>
          <cell r="AC89">
            <v>60219</v>
          </cell>
          <cell r="AD89">
            <v>6838718</v>
          </cell>
          <cell r="AF89">
            <v>393372</v>
          </cell>
          <cell r="AG89">
            <v>258952</v>
          </cell>
          <cell r="AH89">
            <v>60219</v>
          </cell>
          <cell r="AI89">
            <v>712543</v>
          </cell>
          <cell r="AK89">
            <v>6126175</v>
          </cell>
          <cell r="AM89" t="str">
            <v>K2</v>
          </cell>
          <cell r="AN89">
            <v>4</v>
          </cell>
          <cell r="AO89" t="str">
            <v>rm</v>
          </cell>
          <cell r="AP89" t="str">
            <v>Rekam Medik</v>
          </cell>
          <cell r="AQ89" t="str">
            <v>Kep Unit</v>
          </cell>
          <cell r="AR89">
            <v>26704</v>
          </cell>
          <cell r="AS89">
            <v>34484</v>
          </cell>
          <cell r="AT89">
            <v>23.904175222450377</v>
          </cell>
          <cell r="AU89" t="str">
            <v>D3</v>
          </cell>
          <cell r="AW89">
            <v>4607423.5447550174</v>
          </cell>
        </row>
        <row r="90">
          <cell r="A90">
            <v>65</v>
          </cell>
          <cell r="B90" t="str">
            <v>HENDRAWATI</v>
          </cell>
          <cell r="C90">
            <v>4988799.4313207371</v>
          </cell>
          <cell r="D90">
            <v>249439.97156603687</v>
          </cell>
          <cell r="E90">
            <v>5238239.4028867744</v>
          </cell>
          <cell r="F90">
            <v>0</v>
          </cell>
          <cell r="G90">
            <v>249439.97156603727</v>
          </cell>
          <cell r="H90">
            <v>5.0000000000000089</v>
          </cell>
          <cell r="I90" t="str">
            <v>n.PA</v>
          </cell>
          <cell r="J90">
            <v>0</v>
          </cell>
          <cell r="K90">
            <v>100</v>
          </cell>
          <cell r="L90">
            <v>4988799.4313207371</v>
          </cell>
          <cell r="M90">
            <v>0</v>
          </cell>
          <cell r="N90">
            <v>0</v>
          </cell>
          <cell r="O90">
            <v>5238239.4028867744</v>
          </cell>
          <cell r="P90">
            <v>249439.97156603727</v>
          </cell>
          <cell r="Q90">
            <v>5.0000000000000089</v>
          </cell>
          <cell r="S90">
            <v>5238239.4028867744</v>
          </cell>
          <cell r="T90">
            <v>5238239</v>
          </cell>
          <cell r="W90">
            <v>250000</v>
          </cell>
          <cell r="X90">
            <v>0</v>
          </cell>
          <cell r="Y90">
            <v>5488239</v>
          </cell>
          <cell r="Z90">
            <v>232701</v>
          </cell>
          <cell r="AA90">
            <v>209530</v>
          </cell>
          <cell r="AB90">
            <v>72279.612500000003</v>
          </cell>
          <cell r="AC90">
            <v>72280</v>
          </cell>
          <cell r="AD90">
            <v>6002750</v>
          </cell>
          <cell r="AF90">
            <v>342466</v>
          </cell>
          <cell r="AG90">
            <v>261912</v>
          </cell>
          <cell r="AH90">
            <v>72280</v>
          </cell>
          <cell r="AI90">
            <v>676658</v>
          </cell>
          <cell r="AK90">
            <v>5326092</v>
          </cell>
          <cell r="AM90" t="str">
            <v>TK</v>
          </cell>
          <cell r="AN90">
            <v>4</v>
          </cell>
          <cell r="AO90">
            <v>0</v>
          </cell>
          <cell r="AP90" t="str">
            <v>RJ VIP</v>
          </cell>
          <cell r="AQ90" t="str">
            <v>Staf</v>
          </cell>
          <cell r="AR90">
            <v>25275</v>
          </cell>
          <cell r="AS90">
            <v>34731</v>
          </cell>
          <cell r="AT90">
            <v>23.227926078028748</v>
          </cell>
          <cell r="AU90" t="str">
            <v>D3</v>
          </cell>
          <cell r="AW90">
            <v>4663799.4313207371</v>
          </cell>
        </row>
        <row r="91">
          <cell r="A91">
            <v>66</v>
          </cell>
          <cell r="B91" t="str">
            <v>SUMARYATI</v>
          </cell>
          <cell r="C91">
            <v>4988799.4313207371</v>
          </cell>
          <cell r="D91">
            <v>249439.97156603687</v>
          </cell>
          <cell r="E91">
            <v>5238239.4028867744</v>
          </cell>
          <cell r="F91">
            <v>0</v>
          </cell>
          <cell r="G91">
            <v>249439.97156603727</v>
          </cell>
          <cell r="H91">
            <v>5.0000000000000089</v>
          </cell>
          <cell r="I91" t="str">
            <v>n.PA</v>
          </cell>
          <cell r="J91">
            <v>0</v>
          </cell>
          <cell r="K91">
            <v>100</v>
          </cell>
          <cell r="L91">
            <v>4988799.4313207371</v>
          </cell>
          <cell r="M91">
            <v>0</v>
          </cell>
          <cell r="N91">
            <v>0</v>
          </cell>
          <cell r="O91">
            <v>5238239.4028867744</v>
          </cell>
          <cell r="P91">
            <v>249439.97156603727</v>
          </cell>
          <cell r="Q91">
            <v>5.0000000000000089</v>
          </cell>
          <cell r="S91">
            <v>5238239.4028867744</v>
          </cell>
          <cell r="T91">
            <v>5238239</v>
          </cell>
          <cell r="W91">
            <v>250000</v>
          </cell>
          <cell r="X91">
            <v>0</v>
          </cell>
          <cell r="Y91">
            <v>5488239</v>
          </cell>
          <cell r="Z91">
            <v>232701</v>
          </cell>
          <cell r="AA91">
            <v>209530</v>
          </cell>
          <cell r="AB91">
            <v>72279.612500000003</v>
          </cell>
          <cell r="AC91">
            <v>72280</v>
          </cell>
          <cell r="AD91">
            <v>6002750</v>
          </cell>
          <cell r="AF91">
            <v>342466</v>
          </cell>
          <cell r="AG91">
            <v>261912</v>
          </cell>
          <cell r="AH91">
            <v>72280</v>
          </cell>
          <cell r="AI91">
            <v>676658</v>
          </cell>
          <cell r="AK91">
            <v>5326092</v>
          </cell>
          <cell r="AM91" t="str">
            <v>TK</v>
          </cell>
          <cell r="AN91">
            <v>4</v>
          </cell>
          <cell r="AO91">
            <v>0</v>
          </cell>
          <cell r="AP91" t="str">
            <v>Optik</v>
          </cell>
          <cell r="AQ91" t="str">
            <v>Staf</v>
          </cell>
          <cell r="AR91">
            <v>24236</v>
          </cell>
          <cell r="AS91">
            <v>34731</v>
          </cell>
          <cell r="AT91">
            <v>23.227926078028748</v>
          </cell>
          <cell r="AU91" t="str">
            <v>D3</v>
          </cell>
          <cell r="AW91">
            <v>4663799.4313207371</v>
          </cell>
        </row>
        <row r="92">
          <cell r="A92">
            <v>67</v>
          </cell>
          <cell r="B92" t="str">
            <v>KHOTIMATUL HUSNAH</v>
          </cell>
          <cell r="C92">
            <v>4999612.4803834893</v>
          </cell>
          <cell r="D92">
            <v>249980.62401917449</v>
          </cell>
          <cell r="E92">
            <v>5249593.1044026641</v>
          </cell>
          <cell r="F92">
            <v>0</v>
          </cell>
          <cell r="G92">
            <v>249980.62401917484</v>
          </cell>
          <cell r="H92">
            <v>5.0000000000000071</v>
          </cell>
          <cell r="I92" t="str">
            <v>n.PA</v>
          </cell>
          <cell r="J92">
            <v>0</v>
          </cell>
          <cell r="K92">
            <v>100</v>
          </cell>
          <cell r="L92">
            <v>4999612.4803834893</v>
          </cell>
          <cell r="M92">
            <v>0</v>
          </cell>
          <cell r="N92">
            <v>0</v>
          </cell>
          <cell r="O92">
            <v>5249593.1044026641</v>
          </cell>
          <cell r="P92">
            <v>249980.62401917484</v>
          </cell>
          <cell r="Q92">
            <v>5.0000000000000071</v>
          </cell>
          <cell r="S92">
            <v>5249593.1044026641</v>
          </cell>
          <cell r="T92">
            <v>5249593</v>
          </cell>
          <cell r="W92">
            <v>250000</v>
          </cell>
          <cell r="X92">
            <v>0</v>
          </cell>
          <cell r="Y92">
            <v>5499593</v>
          </cell>
          <cell r="Z92">
            <v>233183</v>
          </cell>
          <cell r="AA92">
            <v>209984</v>
          </cell>
          <cell r="AB92">
            <v>72894.620833333334</v>
          </cell>
          <cell r="AC92">
            <v>72895</v>
          </cell>
          <cell r="AD92">
            <v>6015655</v>
          </cell>
          <cell r="AF92">
            <v>343175</v>
          </cell>
          <cell r="AG92">
            <v>262480</v>
          </cell>
          <cell r="AH92">
            <v>72895</v>
          </cell>
          <cell r="AI92">
            <v>678550</v>
          </cell>
          <cell r="AK92">
            <v>5337105</v>
          </cell>
          <cell r="AM92" t="str">
            <v>TK</v>
          </cell>
          <cell r="AN92">
            <v>4</v>
          </cell>
          <cell r="AO92" t="str">
            <v>p</v>
          </cell>
          <cell r="AP92" t="str">
            <v>Kamar Operasi</v>
          </cell>
          <cell r="AQ92" t="str">
            <v>Perawat</v>
          </cell>
          <cell r="AR92">
            <v>24779</v>
          </cell>
          <cell r="AS92">
            <v>34669</v>
          </cell>
          <cell r="AT92">
            <v>23.397672826830938</v>
          </cell>
          <cell r="AU92" t="str">
            <v>D3</v>
          </cell>
          <cell r="AW92">
            <v>4674612.4803834893</v>
          </cell>
        </row>
        <row r="93">
          <cell r="A93">
            <v>68</v>
          </cell>
          <cell r="B93" t="str">
            <v>ZWEI SUJANTO</v>
          </cell>
          <cell r="C93">
            <v>5105324.9512380939</v>
          </cell>
          <cell r="D93">
            <v>255266.24756190472</v>
          </cell>
          <cell r="E93">
            <v>5360591.1987999985</v>
          </cell>
          <cell r="F93">
            <v>0</v>
          </cell>
          <cell r="G93">
            <v>255266.2475619046</v>
          </cell>
          <cell r="H93">
            <v>4.9999999999999982</v>
          </cell>
          <cell r="I93" t="str">
            <v>n.PA</v>
          </cell>
          <cell r="J93">
            <v>0</v>
          </cell>
          <cell r="K93">
            <v>100</v>
          </cell>
          <cell r="L93">
            <v>5105324.9512380939</v>
          </cell>
          <cell r="M93">
            <v>0</v>
          </cell>
          <cell r="N93">
            <v>0</v>
          </cell>
          <cell r="O93">
            <v>5360591.1987999985</v>
          </cell>
          <cell r="P93">
            <v>255266.2475619046</v>
          </cell>
          <cell r="Q93">
            <v>4.9999999999999982</v>
          </cell>
          <cell r="S93">
            <v>5360591.1987999985</v>
          </cell>
          <cell r="T93">
            <v>5360591</v>
          </cell>
          <cell r="W93">
            <v>0</v>
          </cell>
          <cell r="X93">
            <v>1125000</v>
          </cell>
          <cell r="Y93">
            <v>6485591</v>
          </cell>
          <cell r="Z93">
            <v>274989</v>
          </cell>
          <cell r="AA93">
            <v>214424</v>
          </cell>
          <cell r="AB93">
            <v>70052.84583333334</v>
          </cell>
          <cell r="AC93">
            <v>70053</v>
          </cell>
          <cell r="AD93">
            <v>7045057</v>
          </cell>
          <cell r="AF93">
            <v>404701</v>
          </cell>
          <cell r="AG93">
            <v>268030</v>
          </cell>
          <cell r="AH93">
            <v>70053</v>
          </cell>
          <cell r="AI93">
            <v>742784</v>
          </cell>
          <cell r="AK93">
            <v>6302273</v>
          </cell>
          <cell r="AM93" t="str">
            <v>K2</v>
          </cell>
          <cell r="AN93">
            <v>4</v>
          </cell>
          <cell r="AO93" t="str">
            <v>p</v>
          </cell>
          <cell r="AP93" t="str">
            <v>Kamar Operasi</v>
          </cell>
          <cell r="AQ93" t="str">
            <v>Kasie Inst</v>
          </cell>
          <cell r="AR93">
            <v>26668</v>
          </cell>
          <cell r="AS93">
            <v>34337</v>
          </cell>
          <cell r="AT93">
            <v>24.306639288158795</v>
          </cell>
          <cell r="AU93" t="str">
            <v>D3</v>
          </cell>
          <cell r="AW93">
            <v>4780324.9512380939</v>
          </cell>
        </row>
        <row r="94">
          <cell r="A94">
            <v>69</v>
          </cell>
          <cell r="B94" t="str">
            <v>MACHMUD ABU BAKAR</v>
          </cell>
          <cell r="C94">
            <v>5105324.9512380939</v>
          </cell>
          <cell r="D94">
            <v>255266.24756190472</v>
          </cell>
          <cell r="E94">
            <v>5360591.1987999985</v>
          </cell>
          <cell r="F94">
            <v>0</v>
          </cell>
          <cell r="G94">
            <v>255266.2475619046</v>
          </cell>
          <cell r="H94">
            <v>4.9999999999999982</v>
          </cell>
          <cell r="I94" t="str">
            <v>n.PA</v>
          </cell>
          <cell r="J94">
            <v>0</v>
          </cell>
          <cell r="K94">
            <v>100</v>
          </cell>
          <cell r="L94">
            <v>5105324.9512380939</v>
          </cell>
          <cell r="M94">
            <v>0</v>
          </cell>
          <cell r="N94">
            <v>0</v>
          </cell>
          <cell r="O94">
            <v>5360591.1987999985</v>
          </cell>
          <cell r="P94">
            <v>255266.2475619046</v>
          </cell>
          <cell r="Q94">
            <v>4.9999999999999982</v>
          </cell>
          <cell r="S94">
            <v>5360591.1987999985</v>
          </cell>
          <cell r="T94">
            <v>5360591</v>
          </cell>
          <cell r="W94">
            <v>250000</v>
          </cell>
          <cell r="X94">
            <v>0</v>
          </cell>
          <cell r="Y94">
            <v>5610591</v>
          </cell>
          <cell r="Z94">
            <v>237889</v>
          </cell>
          <cell r="AA94">
            <v>214424</v>
          </cell>
          <cell r="AB94">
            <v>3907.0125000000003</v>
          </cell>
          <cell r="AC94">
            <v>3907</v>
          </cell>
          <cell r="AD94">
            <v>6066811</v>
          </cell>
          <cell r="AF94">
            <v>350101</v>
          </cell>
          <cell r="AG94">
            <v>268030</v>
          </cell>
          <cell r="AH94">
            <v>3907</v>
          </cell>
          <cell r="AI94">
            <v>622038</v>
          </cell>
          <cell r="AK94">
            <v>5444773</v>
          </cell>
          <cell r="AM94" t="str">
            <v>K3</v>
          </cell>
          <cell r="AN94">
            <v>4</v>
          </cell>
          <cell r="AO94" t="str">
            <v>p</v>
          </cell>
          <cell r="AP94" t="str">
            <v>Kamar Operasi</v>
          </cell>
          <cell r="AQ94" t="str">
            <v>Perawat</v>
          </cell>
          <cell r="AR94">
            <v>26722</v>
          </cell>
          <cell r="AS94">
            <v>34085</v>
          </cell>
          <cell r="AT94">
            <v>24.996577686516083</v>
          </cell>
          <cell r="AU94" t="str">
            <v>D3</v>
          </cell>
          <cell r="AW94">
            <v>4780324.9512380939</v>
          </cell>
        </row>
        <row r="95">
          <cell r="A95">
            <v>70</v>
          </cell>
          <cell r="B95" t="str">
            <v>SRI SULASTRI</v>
          </cell>
          <cell r="C95">
            <v>5143493.2041938473</v>
          </cell>
          <cell r="D95">
            <v>257174.66020969237</v>
          </cell>
          <cell r="E95">
            <v>5400667.8644035403</v>
          </cell>
          <cell r="F95">
            <v>0</v>
          </cell>
          <cell r="G95">
            <v>257174.66020969301</v>
          </cell>
          <cell r="H95">
            <v>5.0000000000000124</v>
          </cell>
          <cell r="I95" t="str">
            <v>n.PA</v>
          </cell>
          <cell r="J95">
            <v>0</v>
          </cell>
          <cell r="K95">
            <v>100</v>
          </cell>
          <cell r="L95">
            <v>5143493.2041938473</v>
          </cell>
          <cell r="M95">
            <v>0</v>
          </cell>
          <cell r="N95">
            <v>0</v>
          </cell>
          <cell r="O95">
            <v>5400667.8644035403</v>
          </cell>
          <cell r="P95">
            <v>257174.66020969301</v>
          </cell>
          <cell r="Q95">
            <v>5.0000000000000124</v>
          </cell>
          <cell r="S95">
            <v>5400667.8644035403</v>
          </cell>
          <cell r="T95">
            <v>5400668</v>
          </cell>
          <cell r="W95">
            <v>250000</v>
          </cell>
          <cell r="X95">
            <v>0</v>
          </cell>
          <cell r="Y95">
            <v>5650668</v>
          </cell>
          <cell r="Z95">
            <v>239588</v>
          </cell>
          <cell r="AA95">
            <v>216027</v>
          </cell>
          <cell r="AB95">
            <v>81077.850000000006</v>
          </cell>
          <cell r="AC95">
            <v>81078</v>
          </cell>
          <cell r="AD95">
            <v>6187361</v>
          </cell>
          <cell r="AF95">
            <v>352602</v>
          </cell>
          <cell r="AG95">
            <v>270034</v>
          </cell>
          <cell r="AH95">
            <v>81078</v>
          </cell>
          <cell r="AI95">
            <v>703714</v>
          </cell>
          <cell r="AK95">
            <v>5483647</v>
          </cell>
          <cell r="AM95" t="str">
            <v>TK</v>
          </cell>
          <cell r="AN95">
            <v>4</v>
          </cell>
          <cell r="AO95" t="str">
            <v>ro</v>
          </cell>
          <cell r="AP95" t="str">
            <v>Refraksionis</v>
          </cell>
          <cell r="AQ95" t="str">
            <v>Refraksi</v>
          </cell>
          <cell r="AR95">
            <v>23412</v>
          </cell>
          <cell r="AS95">
            <v>30627</v>
          </cell>
          <cell r="AT95">
            <v>34.464065708418893</v>
          </cell>
          <cell r="AU95" t="str">
            <v>D3</v>
          </cell>
          <cell r="AW95">
            <v>4818493.2041938473</v>
          </cell>
        </row>
        <row r="96">
          <cell r="A96">
            <v>71</v>
          </cell>
          <cell r="B96" t="str">
            <v>FAHROZI</v>
          </cell>
          <cell r="C96">
            <v>5211723.2217429616</v>
          </cell>
          <cell r="D96">
            <v>260586.1610871481</v>
          </cell>
          <cell r="E96">
            <v>5472309.3828301094</v>
          </cell>
          <cell r="F96">
            <v>0</v>
          </cell>
          <cell r="G96">
            <v>260586.16108714789</v>
          </cell>
          <cell r="H96">
            <v>4.9999999999999964</v>
          </cell>
          <cell r="I96" t="str">
            <v>n.PA</v>
          </cell>
          <cell r="J96">
            <v>0</v>
          </cell>
          <cell r="K96">
            <v>100</v>
          </cell>
          <cell r="L96">
            <v>5211723.2217429616</v>
          </cell>
          <cell r="M96">
            <v>0</v>
          </cell>
          <cell r="N96">
            <v>0</v>
          </cell>
          <cell r="O96">
            <v>5472309.3828301094</v>
          </cell>
          <cell r="P96">
            <v>260586.16108714789</v>
          </cell>
          <cell r="Q96">
            <v>4.9999999999999964</v>
          </cell>
          <cell r="S96">
            <v>5472309.3828301094</v>
          </cell>
          <cell r="T96">
            <v>5472309</v>
          </cell>
          <cell r="W96">
            <v>250000</v>
          </cell>
          <cell r="X96">
            <v>0</v>
          </cell>
          <cell r="Y96">
            <v>5722309</v>
          </cell>
          <cell r="Z96">
            <v>242626</v>
          </cell>
          <cell r="AA96">
            <v>218892</v>
          </cell>
          <cell r="AB96">
            <v>28708.404166666671</v>
          </cell>
          <cell r="AC96">
            <v>28708</v>
          </cell>
          <cell r="AD96">
            <v>6212535</v>
          </cell>
          <cell r="AF96">
            <v>357072</v>
          </cell>
          <cell r="AG96">
            <v>273615</v>
          </cell>
          <cell r="AH96">
            <v>28708</v>
          </cell>
          <cell r="AI96">
            <v>659395</v>
          </cell>
          <cell r="AK96">
            <v>5553140</v>
          </cell>
          <cell r="AM96" t="str">
            <v>K2</v>
          </cell>
          <cell r="AN96">
            <v>4</v>
          </cell>
          <cell r="AO96" t="str">
            <v>p</v>
          </cell>
          <cell r="AP96" t="str">
            <v>Kamar Operasi</v>
          </cell>
          <cell r="AQ96" t="str">
            <v>Perawat</v>
          </cell>
          <cell r="AR96">
            <v>26413</v>
          </cell>
          <cell r="AS96">
            <v>33512</v>
          </cell>
          <cell r="AT96">
            <v>26.565366187542779</v>
          </cell>
          <cell r="AU96" t="str">
            <v>D3</v>
          </cell>
          <cell r="AW96">
            <v>4886723.2217429616</v>
          </cell>
        </row>
        <row r="97">
          <cell r="A97">
            <v>72</v>
          </cell>
          <cell r="B97" t="str">
            <v>MURTIANI</v>
          </cell>
          <cell r="C97">
            <v>5316081.9948789515</v>
          </cell>
          <cell r="D97">
            <v>265804.09974394756</v>
          </cell>
          <cell r="E97">
            <v>5581886.0946228988</v>
          </cell>
          <cell r="F97">
            <v>0</v>
          </cell>
          <cell r="G97">
            <v>265804.09974394739</v>
          </cell>
          <cell r="H97">
            <v>4.9999999999999964</v>
          </cell>
          <cell r="I97" t="str">
            <v>n.PA</v>
          </cell>
          <cell r="J97">
            <v>0</v>
          </cell>
          <cell r="K97">
            <v>100</v>
          </cell>
          <cell r="L97">
            <v>5316081.9948789515</v>
          </cell>
          <cell r="M97">
            <v>0</v>
          </cell>
          <cell r="N97">
            <v>0</v>
          </cell>
          <cell r="O97">
            <v>5581886.0946228988</v>
          </cell>
          <cell r="P97">
            <v>265804.09974394739</v>
          </cell>
          <cell r="Q97">
            <v>4.9999999999999964</v>
          </cell>
          <cell r="S97">
            <v>5581886.0946228988</v>
          </cell>
          <cell r="T97">
            <v>5581886</v>
          </cell>
          <cell r="W97">
            <v>250000</v>
          </cell>
          <cell r="X97">
            <v>0</v>
          </cell>
          <cell r="Y97">
            <v>5831886</v>
          </cell>
          <cell r="Z97">
            <v>247272</v>
          </cell>
          <cell r="AA97">
            <v>223275</v>
          </cell>
          <cell r="AB97">
            <v>90893.825000000012</v>
          </cell>
          <cell r="AC97">
            <v>90894</v>
          </cell>
          <cell r="AD97">
            <v>6393327</v>
          </cell>
          <cell r="AF97">
            <v>363910</v>
          </cell>
          <cell r="AG97">
            <v>279094</v>
          </cell>
          <cell r="AH97">
            <v>90894</v>
          </cell>
          <cell r="AI97">
            <v>733898</v>
          </cell>
          <cell r="AK97">
            <v>5659429</v>
          </cell>
          <cell r="AM97" t="str">
            <v>TK</v>
          </cell>
          <cell r="AN97">
            <v>3</v>
          </cell>
          <cell r="AO97" t="str">
            <v>p</v>
          </cell>
          <cell r="AP97" t="str">
            <v>Kamar Operasi</v>
          </cell>
          <cell r="AQ97" t="str">
            <v>Perawat</v>
          </cell>
          <cell r="AR97">
            <v>24346</v>
          </cell>
          <cell r="AS97">
            <v>32203</v>
          </cell>
          <cell r="AT97">
            <v>30.149212867898701</v>
          </cell>
          <cell r="AU97" t="str">
            <v>D3</v>
          </cell>
          <cell r="AW97">
            <v>4991081.9948789515</v>
          </cell>
        </row>
        <row r="98">
          <cell r="A98">
            <v>73</v>
          </cell>
          <cell r="B98" t="str">
            <v>NIKMATUS SHOLIHAH</v>
          </cell>
          <cell r="C98">
            <v>3430893.7947494034</v>
          </cell>
          <cell r="D98">
            <v>171544.68973747018</v>
          </cell>
          <cell r="E98">
            <v>3602438.4844868737</v>
          </cell>
          <cell r="F98">
            <v>0</v>
          </cell>
          <cell r="G98">
            <v>171544.68973747035</v>
          </cell>
          <cell r="H98">
            <v>5.0000000000000053</v>
          </cell>
          <cell r="I98" t="str">
            <v>n.PA</v>
          </cell>
          <cell r="J98">
            <v>0</v>
          </cell>
          <cell r="K98">
            <v>100</v>
          </cell>
          <cell r="L98">
            <v>3430893.7947494034</v>
          </cell>
          <cell r="M98">
            <v>0</v>
          </cell>
          <cell r="N98">
            <v>0</v>
          </cell>
          <cell r="O98">
            <v>3602438.4844868737</v>
          </cell>
          <cell r="P98">
            <v>171544.68973747035</v>
          </cell>
          <cell r="Q98">
            <v>5.0000000000000053</v>
          </cell>
          <cell r="S98">
            <v>3602438.4844868737</v>
          </cell>
          <cell r="T98">
            <v>3602438</v>
          </cell>
          <cell r="W98">
            <v>150000</v>
          </cell>
          <cell r="X98">
            <v>0</v>
          </cell>
          <cell r="Y98">
            <v>3752438</v>
          </cell>
          <cell r="Z98">
            <v>159103</v>
          </cell>
          <cell r="AA98">
            <v>0</v>
          </cell>
          <cell r="AB98">
            <v>-21742.941666666669</v>
          </cell>
          <cell r="AC98">
            <v>0</v>
          </cell>
          <cell r="AD98">
            <v>3911541</v>
          </cell>
          <cell r="AF98">
            <v>234152</v>
          </cell>
          <cell r="AG98">
            <v>0</v>
          </cell>
          <cell r="AH98">
            <v>0</v>
          </cell>
          <cell r="AI98">
            <v>234152</v>
          </cell>
          <cell r="AK98">
            <v>3677389</v>
          </cell>
          <cell r="AM98" t="str">
            <v>TK</v>
          </cell>
          <cell r="AN98">
            <v>1</v>
          </cell>
          <cell r="AO98" t="str">
            <v>ad</v>
          </cell>
          <cell r="AP98" t="str">
            <v>Rekam Medik</v>
          </cell>
          <cell r="AQ98" t="str">
            <v>Staf</v>
          </cell>
          <cell r="AR98">
            <v>31216</v>
          </cell>
          <cell r="AS98">
            <v>42066</v>
          </cell>
          <cell r="AT98">
            <v>3.1457905544147846</v>
          </cell>
          <cell r="AU98" t="str">
            <v>D3</v>
          </cell>
          <cell r="AW98">
            <v>0</v>
          </cell>
        </row>
        <row r="99">
          <cell r="A99">
            <v>74</v>
          </cell>
          <cell r="B99" t="str">
            <v>JOKO SUSANTO</v>
          </cell>
          <cell r="C99">
            <v>3430893.7947494034</v>
          </cell>
          <cell r="D99">
            <v>171544.68973747018</v>
          </cell>
          <cell r="E99">
            <v>3602438.4844868737</v>
          </cell>
          <cell r="F99">
            <v>0</v>
          </cell>
          <cell r="G99">
            <v>171544.68973747035</v>
          </cell>
          <cell r="H99">
            <v>5.0000000000000053</v>
          </cell>
          <cell r="I99" t="str">
            <v>n.PA</v>
          </cell>
          <cell r="J99">
            <v>0</v>
          </cell>
          <cell r="K99">
            <v>100</v>
          </cell>
          <cell r="L99">
            <v>3430893.7947494034</v>
          </cell>
          <cell r="M99">
            <v>0</v>
          </cell>
          <cell r="N99">
            <v>0</v>
          </cell>
          <cell r="O99">
            <v>3602438.4844868737</v>
          </cell>
          <cell r="P99">
            <v>171544.68973747035</v>
          </cell>
          <cell r="Q99">
            <v>5.0000000000000053</v>
          </cell>
          <cell r="S99">
            <v>3602438.4844868737</v>
          </cell>
          <cell r="T99">
            <v>3602438</v>
          </cell>
          <cell r="W99">
            <v>250000</v>
          </cell>
          <cell r="X99">
            <v>0</v>
          </cell>
          <cell r="Y99">
            <v>3852438</v>
          </cell>
          <cell r="Z99">
            <v>163343</v>
          </cell>
          <cell r="AA99">
            <v>144098</v>
          </cell>
          <cell r="AB99">
            <v>-35076.275000000001</v>
          </cell>
          <cell r="AC99">
            <v>0</v>
          </cell>
          <cell r="AD99">
            <v>4159879</v>
          </cell>
          <cell r="AF99">
            <v>240392</v>
          </cell>
          <cell r="AG99">
            <v>180122</v>
          </cell>
          <cell r="AH99">
            <v>0</v>
          </cell>
          <cell r="AI99">
            <v>420514</v>
          </cell>
          <cell r="AK99">
            <v>3739365</v>
          </cell>
          <cell r="AM99" t="str">
            <v>K</v>
          </cell>
          <cell r="AN99">
            <v>0</v>
          </cell>
          <cell r="AO99" t="str">
            <v>p</v>
          </cell>
          <cell r="AP99" t="str">
            <v>Rawat Inap</v>
          </cell>
          <cell r="AQ99" t="str">
            <v>Perawat</v>
          </cell>
          <cell r="AR99">
            <v>33102</v>
          </cell>
          <cell r="AS99">
            <v>42121</v>
          </cell>
          <cell r="AT99">
            <v>2.9952087611225187</v>
          </cell>
          <cell r="AU99" t="str">
            <v>D3/S1 Pr</v>
          </cell>
          <cell r="AW99">
            <v>0</v>
          </cell>
        </row>
        <row r="100">
          <cell r="A100">
            <v>75</v>
          </cell>
          <cell r="B100" t="str">
            <v>ERWIN KRESTIANTO</v>
          </cell>
          <cell r="C100">
            <v>3430893.7947494034</v>
          </cell>
          <cell r="D100">
            <v>171544.68973747018</v>
          </cell>
          <cell r="E100">
            <v>3602438.4844868737</v>
          </cell>
          <cell r="F100">
            <v>0</v>
          </cell>
          <cell r="G100">
            <v>171544.68973747035</v>
          </cell>
          <cell r="H100">
            <v>5.0000000000000053</v>
          </cell>
          <cell r="I100" t="str">
            <v>n.PA</v>
          </cell>
          <cell r="J100">
            <v>0</v>
          </cell>
          <cell r="K100">
            <v>100</v>
          </cell>
          <cell r="L100">
            <v>3430893.7947494034</v>
          </cell>
          <cell r="M100">
            <v>0</v>
          </cell>
          <cell r="N100">
            <v>0</v>
          </cell>
          <cell r="O100">
            <v>3602438.4844868737</v>
          </cell>
          <cell r="P100">
            <v>171544.68973747035</v>
          </cell>
          <cell r="Q100">
            <v>5.0000000000000053</v>
          </cell>
          <cell r="S100">
            <v>3602438.4844868737</v>
          </cell>
          <cell r="T100">
            <v>3602438</v>
          </cell>
          <cell r="W100">
            <v>150000</v>
          </cell>
          <cell r="X100">
            <v>0</v>
          </cell>
          <cell r="Y100">
            <v>3752438</v>
          </cell>
          <cell r="Z100">
            <v>159103</v>
          </cell>
          <cell r="AA100">
            <v>144098</v>
          </cell>
          <cell r="AB100">
            <v>-40492.941666666673</v>
          </cell>
          <cell r="AC100">
            <v>0</v>
          </cell>
          <cell r="AD100">
            <v>4055639</v>
          </cell>
          <cell r="AF100">
            <v>234152</v>
          </cell>
          <cell r="AG100">
            <v>180122</v>
          </cell>
          <cell r="AH100">
            <v>0</v>
          </cell>
          <cell r="AI100">
            <v>414274</v>
          </cell>
          <cell r="AK100">
            <v>3641365</v>
          </cell>
          <cell r="AM100" t="str">
            <v>K</v>
          </cell>
          <cell r="AN100">
            <v>0</v>
          </cell>
          <cell r="AO100" t="str">
            <v>rm</v>
          </cell>
          <cell r="AP100" t="str">
            <v>Rekam Medik</v>
          </cell>
          <cell r="AQ100" t="str">
            <v>Staf</v>
          </cell>
          <cell r="AR100">
            <v>32227</v>
          </cell>
          <cell r="AS100">
            <v>42126</v>
          </cell>
          <cell r="AT100">
            <v>2.9815195071868583</v>
          </cell>
          <cell r="AU100" t="str">
            <v>D3</v>
          </cell>
          <cell r="AW100">
            <v>0</v>
          </cell>
        </row>
        <row r="101">
          <cell r="A101">
            <v>76</v>
          </cell>
          <cell r="B101" t="str">
            <v>FAJAR ARYAN PRATAMA</v>
          </cell>
          <cell r="C101">
            <v>3430893.7947494034</v>
          </cell>
          <cell r="D101">
            <v>171544.68973747018</v>
          </cell>
          <cell r="E101">
            <v>3602438.4844868737</v>
          </cell>
          <cell r="F101">
            <v>0</v>
          </cell>
          <cell r="G101">
            <v>171544.68973747035</v>
          </cell>
          <cell r="H101">
            <v>5.0000000000000053</v>
          </cell>
          <cell r="I101" t="str">
            <v>n.PA</v>
          </cell>
          <cell r="J101">
            <v>0</v>
          </cell>
          <cell r="K101">
            <v>100</v>
          </cell>
          <cell r="L101">
            <v>3430893.7947494034</v>
          </cell>
          <cell r="M101">
            <v>0</v>
          </cell>
          <cell r="N101">
            <v>0</v>
          </cell>
          <cell r="O101">
            <v>3602438.4844868737</v>
          </cell>
          <cell r="P101">
            <v>171544.68973747035</v>
          </cell>
          <cell r="Q101">
            <v>5.0000000000000053</v>
          </cell>
          <cell r="S101">
            <v>3602438.4844868737</v>
          </cell>
          <cell r="T101">
            <v>3602438</v>
          </cell>
          <cell r="W101">
            <v>250000</v>
          </cell>
          <cell r="X101">
            <v>0</v>
          </cell>
          <cell r="Y101">
            <v>3852438</v>
          </cell>
          <cell r="Z101">
            <v>163343</v>
          </cell>
          <cell r="AA101">
            <v>144098</v>
          </cell>
          <cell r="AB101">
            <v>-53826.275000000001</v>
          </cell>
          <cell r="AC101">
            <v>0</v>
          </cell>
          <cell r="AD101">
            <v>4159879</v>
          </cell>
          <cell r="AF101">
            <v>240392</v>
          </cell>
          <cell r="AG101">
            <v>180122</v>
          </cell>
          <cell r="AH101">
            <v>0</v>
          </cell>
          <cell r="AI101">
            <v>420514</v>
          </cell>
          <cell r="AK101">
            <v>3739365</v>
          </cell>
          <cell r="AM101" t="str">
            <v>K1</v>
          </cell>
          <cell r="AN101">
            <v>0</v>
          </cell>
          <cell r="AO101" t="str">
            <v>p</v>
          </cell>
          <cell r="AP101" t="str">
            <v>Rawat Inap</v>
          </cell>
          <cell r="AQ101" t="str">
            <v>Perawat</v>
          </cell>
          <cell r="AR101">
            <v>33096</v>
          </cell>
          <cell r="AS101">
            <v>42156</v>
          </cell>
          <cell r="AT101">
            <v>2.8993839835728954</v>
          </cell>
          <cell r="AU101" t="str">
            <v>D3/S1 Pr</v>
          </cell>
          <cell r="AW101">
            <v>0</v>
          </cell>
        </row>
        <row r="102">
          <cell r="A102">
            <v>77</v>
          </cell>
          <cell r="B102" t="str">
            <v>WISKHA DANY FIRAWAN</v>
          </cell>
          <cell r="C102">
            <v>3430893.7947494034</v>
          </cell>
          <cell r="D102">
            <v>171544.68973747018</v>
          </cell>
          <cell r="E102">
            <v>3602438.4844868737</v>
          </cell>
          <cell r="F102">
            <v>0</v>
          </cell>
          <cell r="G102">
            <v>171544.68973747035</v>
          </cell>
          <cell r="H102">
            <v>5.0000000000000053</v>
          </cell>
          <cell r="I102" t="str">
            <v>n.PA</v>
          </cell>
          <cell r="J102">
            <v>0</v>
          </cell>
          <cell r="K102">
            <v>100</v>
          </cell>
          <cell r="L102">
            <v>3430893.7947494034</v>
          </cell>
          <cell r="M102">
            <v>0</v>
          </cell>
          <cell r="N102">
            <v>0</v>
          </cell>
          <cell r="O102">
            <v>3602438.4844868737</v>
          </cell>
          <cell r="P102">
            <v>171544.68973747035</v>
          </cell>
          <cell r="Q102">
            <v>5.0000000000000053</v>
          </cell>
          <cell r="S102">
            <v>3602438.4844868737</v>
          </cell>
          <cell r="T102">
            <v>3602438</v>
          </cell>
          <cell r="W102">
            <v>250000</v>
          </cell>
          <cell r="X102">
            <v>0</v>
          </cell>
          <cell r="Y102">
            <v>3852438</v>
          </cell>
          <cell r="Z102">
            <v>163343</v>
          </cell>
          <cell r="AA102">
            <v>144098</v>
          </cell>
          <cell r="AB102">
            <v>-16326.275000000001</v>
          </cell>
          <cell r="AC102">
            <v>0</v>
          </cell>
          <cell r="AD102">
            <v>4159879</v>
          </cell>
          <cell r="AF102">
            <v>240392</v>
          </cell>
          <cell r="AG102">
            <v>180122</v>
          </cell>
          <cell r="AH102">
            <v>0</v>
          </cell>
          <cell r="AI102">
            <v>420514</v>
          </cell>
          <cell r="AK102">
            <v>3739365</v>
          </cell>
          <cell r="AM102" t="str">
            <v>TK</v>
          </cell>
          <cell r="AN102">
            <v>0</v>
          </cell>
          <cell r="AO102" t="str">
            <v>p</v>
          </cell>
          <cell r="AP102" t="str">
            <v>Rawat Inap</v>
          </cell>
          <cell r="AQ102" t="str">
            <v>Perawat</v>
          </cell>
          <cell r="AR102">
            <v>32919</v>
          </cell>
          <cell r="AS102">
            <v>42156</v>
          </cell>
          <cell r="AT102">
            <v>2.8993839835728954</v>
          </cell>
          <cell r="AU102" t="str">
            <v>D3/S1 Pr</v>
          </cell>
          <cell r="AW102">
            <v>0</v>
          </cell>
        </row>
        <row r="103">
          <cell r="A103">
            <v>78</v>
          </cell>
          <cell r="B103" t="str">
            <v>DIAN ERLITA SARI</v>
          </cell>
          <cell r="C103">
            <v>3430893.7947494034</v>
          </cell>
          <cell r="D103">
            <v>171544.68973747018</v>
          </cell>
          <cell r="E103">
            <v>3602438.4844868737</v>
          </cell>
          <cell r="F103">
            <v>0</v>
          </cell>
          <cell r="G103">
            <v>171544.68973747035</v>
          </cell>
          <cell r="H103">
            <v>5.0000000000000053</v>
          </cell>
          <cell r="I103" t="str">
            <v>n.PA</v>
          </cell>
          <cell r="J103">
            <v>0</v>
          </cell>
          <cell r="K103">
            <v>100</v>
          </cell>
          <cell r="L103">
            <v>3430893.7947494034</v>
          </cell>
          <cell r="M103">
            <v>0</v>
          </cell>
          <cell r="N103">
            <v>0</v>
          </cell>
          <cell r="O103">
            <v>3602438.4844868737</v>
          </cell>
          <cell r="P103">
            <v>171544.68973747035</v>
          </cell>
          <cell r="Q103">
            <v>5.0000000000000053</v>
          </cell>
          <cell r="S103">
            <v>3602438.4844868737</v>
          </cell>
          <cell r="T103">
            <v>3602438</v>
          </cell>
          <cell r="W103">
            <v>250000</v>
          </cell>
          <cell r="X103">
            <v>0</v>
          </cell>
          <cell r="Y103">
            <v>3852438</v>
          </cell>
          <cell r="Z103">
            <v>163343</v>
          </cell>
          <cell r="AA103">
            <v>144098</v>
          </cell>
          <cell r="AB103">
            <v>-16326.275000000001</v>
          </cell>
          <cell r="AC103">
            <v>0</v>
          </cell>
          <cell r="AD103">
            <v>4159879</v>
          </cell>
          <cell r="AF103">
            <v>240392</v>
          </cell>
          <cell r="AG103">
            <v>180122</v>
          </cell>
          <cell r="AH103">
            <v>0</v>
          </cell>
          <cell r="AI103">
            <v>420514</v>
          </cell>
          <cell r="AK103">
            <v>3739365</v>
          </cell>
          <cell r="AM103" t="str">
            <v>TK</v>
          </cell>
          <cell r="AN103">
            <v>0</v>
          </cell>
          <cell r="AO103" t="str">
            <v>p</v>
          </cell>
          <cell r="AP103" t="str">
            <v>Rawat Inap</v>
          </cell>
          <cell r="AQ103" t="str">
            <v>Perawat</v>
          </cell>
          <cell r="AR103">
            <v>34144</v>
          </cell>
          <cell r="AS103">
            <v>42156</v>
          </cell>
          <cell r="AT103">
            <v>2.8993839835728954</v>
          </cell>
          <cell r="AU103" t="str">
            <v>D3</v>
          </cell>
          <cell r="AW103">
            <v>0</v>
          </cell>
        </row>
        <row r="104">
          <cell r="A104">
            <v>79</v>
          </cell>
          <cell r="B104" t="str">
            <v>ELLY ELVIRA</v>
          </cell>
          <cell r="C104">
            <v>3430893.7947494034</v>
          </cell>
          <cell r="D104">
            <v>171544.68973747018</v>
          </cell>
          <cell r="E104">
            <v>3602438.4844868737</v>
          </cell>
          <cell r="F104">
            <v>0</v>
          </cell>
          <cell r="G104">
            <v>171544.68973747035</v>
          </cell>
          <cell r="H104">
            <v>5.0000000000000053</v>
          </cell>
          <cell r="I104" t="str">
            <v>n.PA</v>
          </cell>
          <cell r="J104">
            <v>0</v>
          </cell>
          <cell r="K104">
            <v>100</v>
          </cell>
          <cell r="L104">
            <v>3430893.7947494034</v>
          </cell>
          <cell r="M104">
            <v>0</v>
          </cell>
          <cell r="N104">
            <v>0</v>
          </cell>
          <cell r="O104">
            <v>3602438.4844868737</v>
          </cell>
          <cell r="P104">
            <v>171544.68973747035</v>
          </cell>
          <cell r="Q104">
            <v>5.0000000000000053</v>
          </cell>
          <cell r="S104">
            <v>3602438.4844868737</v>
          </cell>
          <cell r="T104">
            <v>3602438</v>
          </cell>
          <cell r="W104">
            <v>250000</v>
          </cell>
          <cell r="X104">
            <v>0</v>
          </cell>
          <cell r="Y104">
            <v>3852438</v>
          </cell>
          <cell r="Z104">
            <v>163343</v>
          </cell>
          <cell r="AA104">
            <v>144098</v>
          </cell>
          <cell r="AB104">
            <v>-16326.275000000001</v>
          </cell>
          <cell r="AC104">
            <v>0</v>
          </cell>
          <cell r="AD104">
            <v>4159879</v>
          </cell>
          <cell r="AF104">
            <v>240392</v>
          </cell>
          <cell r="AG104">
            <v>180122</v>
          </cell>
          <cell r="AH104">
            <v>0</v>
          </cell>
          <cell r="AI104">
            <v>420514</v>
          </cell>
          <cell r="AK104">
            <v>3739365</v>
          </cell>
          <cell r="AM104" t="str">
            <v>TK</v>
          </cell>
          <cell r="AN104">
            <v>0</v>
          </cell>
          <cell r="AO104" t="str">
            <v>p</v>
          </cell>
          <cell r="AP104" t="str">
            <v>Kamar Operasi</v>
          </cell>
          <cell r="AQ104" t="str">
            <v>Perawat</v>
          </cell>
          <cell r="AR104">
            <v>33858</v>
          </cell>
          <cell r="AS104">
            <v>42336</v>
          </cell>
          <cell r="AT104">
            <v>2.406570841889117</v>
          </cell>
          <cell r="AU104" t="str">
            <v>D3/S1 Pr</v>
          </cell>
          <cell r="AW104">
            <v>0</v>
          </cell>
        </row>
        <row r="105">
          <cell r="A105">
            <v>80</v>
          </cell>
          <cell r="B105" t="str">
            <v>ZAINAB</v>
          </cell>
          <cell r="C105">
            <v>3430893.7947494034</v>
          </cell>
          <cell r="D105">
            <v>171544.68973747018</v>
          </cell>
          <cell r="E105">
            <v>3602438.4844868737</v>
          </cell>
          <cell r="F105">
            <v>0</v>
          </cell>
          <cell r="G105">
            <v>171544.68973747035</v>
          </cell>
          <cell r="H105">
            <v>5.0000000000000053</v>
          </cell>
          <cell r="I105" t="str">
            <v>n.PA</v>
          </cell>
          <cell r="J105">
            <v>0</v>
          </cell>
          <cell r="K105">
            <v>100</v>
          </cell>
          <cell r="L105">
            <v>3430893.7947494034</v>
          </cell>
          <cell r="M105">
            <v>0</v>
          </cell>
          <cell r="N105">
            <v>0</v>
          </cell>
          <cell r="O105">
            <v>3602438.4844868737</v>
          </cell>
          <cell r="P105">
            <v>171544.68973747035</v>
          </cell>
          <cell r="Q105">
            <v>5.0000000000000053</v>
          </cell>
          <cell r="S105">
            <v>3602438.4844868737</v>
          </cell>
          <cell r="T105">
            <v>3602438</v>
          </cell>
          <cell r="W105">
            <v>250000</v>
          </cell>
          <cell r="X105">
            <v>0</v>
          </cell>
          <cell r="Y105">
            <v>3852438</v>
          </cell>
          <cell r="Z105">
            <v>163343</v>
          </cell>
          <cell r="AA105">
            <v>144098</v>
          </cell>
          <cell r="AB105">
            <v>-16326.275000000001</v>
          </cell>
          <cell r="AC105">
            <v>0</v>
          </cell>
          <cell r="AD105">
            <v>4159879</v>
          </cell>
          <cell r="AF105">
            <v>240392</v>
          </cell>
          <cell r="AG105">
            <v>180122</v>
          </cell>
          <cell r="AH105">
            <v>0</v>
          </cell>
          <cell r="AI105">
            <v>420514</v>
          </cell>
          <cell r="AK105">
            <v>3739365</v>
          </cell>
          <cell r="AM105" t="str">
            <v>TK</v>
          </cell>
          <cell r="AN105">
            <v>0</v>
          </cell>
          <cell r="AO105" t="str">
            <v>p</v>
          </cell>
          <cell r="AP105" t="str">
            <v>Rawat Inap</v>
          </cell>
          <cell r="AQ105" t="str">
            <v>Perawat</v>
          </cell>
          <cell r="AR105">
            <v>33145</v>
          </cell>
          <cell r="AS105">
            <v>42336</v>
          </cell>
          <cell r="AT105">
            <v>2.406570841889117</v>
          </cell>
          <cell r="AU105" t="str">
            <v>D3/S1 Pr</v>
          </cell>
          <cell r="AW105">
            <v>0</v>
          </cell>
        </row>
        <row r="106">
          <cell r="A106">
            <v>81</v>
          </cell>
          <cell r="B106" t="str">
            <v>RIZAL AL BARY</v>
          </cell>
          <cell r="C106">
            <v>3430893.7947494034</v>
          </cell>
          <cell r="D106">
            <v>171544.68973747018</v>
          </cell>
          <cell r="E106">
            <v>3602438.4844868737</v>
          </cell>
          <cell r="F106">
            <v>0</v>
          </cell>
          <cell r="G106">
            <v>171544.68973747035</v>
          </cell>
          <cell r="H106">
            <v>5.0000000000000053</v>
          </cell>
          <cell r="I106" t="str">
            <v>n.PA</v>
          </cell>
          <cell r="J106">
            <v>0</v>
          </cell>
          <cell r="K106">
            <v>100</v>
          </cell>
          <cell r="L106">
            <v>3430893.7947494034</v>
          </cell>
          <cell r="M106">
            <v>0</v>
          </cell>
          <cell r="N106">
            <v>0</v>
          </cell>
          <cell r="O106">
            <v>3602438.4844868737</v>
          </cell>
          <cell r="P106">
            <v>171544.68973747035</v>
          </cell>
          <cell r="Q106">
            <v>5.0000000000000053</v>
          </cell>
          <cell r="S106">
            <v>3602438.4844868737</v>
          </cell>
          <cell r="T106">
            <v>3602438</v>
          </cell>
          <cell r="W106">
            <v>250000</v>
          </cell>
          <cell r="X106">
            <v>0</v>
          </cell>
          <cell r="Y106">
            <v>3852438</v>
          </cell>
          <cell r="Z106">
            <v>163343</v>
          </cell>
          <cell r="AA106">
            <v>144098</v>
          </cell>
          <cell r="AB106">
            <v>-35076.275000000001</v>
          </cell>
          <cell r="AC106">
            <v>0</v>
          </cell>
          <cell r="AD106">
            <v>4159879</v>
          </cell>
          <cell r="AF106">
            <v>240392</v>
          </cell>
          <cell r="AG106">
            <v>180122</v>
          </cell>
          <cell r="AH106">
            <v>0</v>
          </cell>
          <cell r="AI106">
            <v>420514</v>
          </cell>
          <cell r="AK106">
            <v>3739365</v>
          </cell>
          <cell r="AM106" t="str">
            <v>K</v>
          </cell>
          <cell r="AN106">
            <v>0</v>
          </cell>
          <cell r="AO106" t="str">
            <v>p</v>
          </cell>
          <cell r="AP106" t="str">
            <v>Rawat Inap</v>
          </cell>
          <cell r="AQ106" t="str">
            <v>Perawat</v>
          </cell>
          <cell r="AR106">
            <v>33596</v>
          </cell>
          <cell r="AS106">
            <v>42336</v>
          </cell>
          <cell r="AT106">
            <v>2.406570841889117</v>
          </cell>
          <cell r="AU106" t="str">
            <v>D3/S1 Pr</v>
          </cell>
          <cell r="AW106">
            <v>0</v>
          </cell>
        </row>
        <row r="107">
          <cell r="A107">
            <v>82</v>
          </cell>
          <cell r="B107" t="str">
            <v>RISCHI DIANITA</v>
          </cell>
          <cell r="C107">
            <v>3430893.7947494034</v>
          </cell>
          <cell r="D107">
            <v>171544.68973747018</v>
          </cell>
          <cell r="E107">
            <v>3602438.4844868737</v>
          </cell>
          <cell r="F107">
            <v>0</v>
          </cell>
          <cell r="G107">
            <v>171544.68973747035</v>
          </cell>
          <cell r="H107">
            <v>5.0000000000000053</v>
          </cell>
          <cell r="I107" t="str">
            <v>n.PA</v>
          </cell>
          <cell r="J107">
            <v>0</v>
          </cell>
          <cell r="K107">
            <v>100</v>
          </cell>
          <cell r="L107">
            <v>3430893.7947494034</v>
          </cell>
          <cell r="M107">
            <v>0</v>
          </cell>
          <cell r="N107">
            <v>0</v>
          </cell>
          <cell r="O107">
            <v>3602438.4844868737</v>
          </cell>
          <cell r="P107">
            <v>171544.68973747035</v>
          </cell>
          <cell r="Q107">
            <v>5.0000000000000053</v>
          </cell>
          <cell r="S107">
            <v>3602438.4844868737</v>
          </cell>
          <cell r="T107">
            <v>3602438</v>
          </cell>
          <cell r="W107">
            <v>150000</v>
          </cell>
          <cell r="X107">
            <v>0</v>
          </cell>
          <cell r="Y107">
            <v>3752438</v>
          </cell>
          <cell r="Z107">
            <v>159103</v>
          </cell>
          <cell r="AA107">
            <v>144098</v>
          </cell>
          <cell r="AB107">
            <v>-21742.941666666669</v>
          </cell>
          <cell r="AC107">
            <v>0</v>
          </cell>
          <cell r="AD107">
            <v>4055639</v>
          </cell>
          <cell r="AF107">
            <v>234152</v>
          </cell>
          <cell r="AG107">
            <v>180122</v>
          </cell>
          <cell r="AH107">
            <v>0</v>
          </cell>
          <cell r="AI107">
            <v>414274</v>
          </cell>
          <cell r="AK107">
            <v>3641365</v>
          </cell>
          <cell r="AM107" t="str">
            <v>TK</v>
          </cell>
          <cell r="AN107">
            <v>0</v>
          </cell>
          <cell r="AO107" t="str">
            <v>rm</v>
          </cell>
          <cell r="AP107" t="str">
            <v>Rekam Medik</v>
          </cell>
          <cell r="AQ107" t="str">
            <v>Staf</v>
          </cell>
          <cell r="AR107">
            <v>33234</v>
          </cell>
          <cell r="AS107">
            <v>42217</v>
          </cell>
          <cell r="AT107">
            <v>2.732375085557837</v>
          </cell>
          <cell r="AU107" t="str">
            <v>D3</v>
          </cell>
          <cell r="AW107">
            <v>0</v>
          </cell>
        </row>
        <row r="108">
          <cell r="A108">
            <v>83</v>
          </cell>
          <cell r="B108" t="str">
            <v>RIZA HARWATI</v>
          </cell>
          <cell r="C108">
            <v>3430894</v>
          </cell>
          <cell r="D108">
            <v>171544.7</v>
          </cell>
          <cell r="E108">
            <v>3602438.7</v>
          </cell>
          <cell r="F108">
            <v>0</v>
          </cell>
          <cell r="G108">
            <v>171544.70000000019</v>
          </cell>
          <cell r="H108">
            <v>5.0000000000000053</v>
          </cell>
          <cell r="I108" t="str">
            <v>n.PA</v>
          </cell>
          <cell r="J108">
            <v>0</v>
          </cell>
          <cell r="K108">
            <v>100</v>
          </cell>
          <cell r="L108">
            <v>3430894</v>
          </cell>
          <cell r="M108">
            <v>0</v>
          </cell>
          <cell r="N108">
            <v>0</v>
          </cell>
          <cell r="O108">
            <v>3602438.7</v>
          </cell>
          <cell r="P108">
            <v>171544.70000000019</v>
          </cell>
          <cell r="Q108">
            <v>5.0000000000000053</v>
          </cell>
          <cell r="S108">
            <v>3602438.7</v>
          </cell>
          <cell r="T108">
            <v>3602439</v>
          </cell>
          <cell r="W108">
            <v>200000</v>
          </cell>
          <cell r="X108">
            <v>0</v>
          </cell>
          <cell r="Y108">
            <v>3802439</v>
          </cell>
          <cell r="Z108">
            <v>161223</v>
          </cell>
          <cell r="AA108">
            <v>144098</v>
          </cell>
          <cell r="AB108">
            <v>-19034.554166666669</v>
          </cell>
          <cell r="AC108">
            <v>0</v>
          </cell>
          <cell r="AD108">
            <v>4107760</v>
          </cell>
          <cell r="AF108">
            <v>237272</v>
          </cell>
          <cell r="AG108">
            <v>180122</v>
          </cell>
          <cell r="AH108">
            <v>0</v>
          </cell>
          <cell r="AI108">
            <v>417394</v>
          </cell>
          <cell r="AK108">
            <v>3690366</v>
          </cell>
          <cell r="AM108" t="str">
            <v>TK</v>
          </cell>
          <cell r="AN108">
            <v>0</v>
          </cell>
          <cell r="AO108" t="str">
            <v>ksr</v>
          </cell>
          <cell r="AP108" t="str">
            <v>Keuangan</v>
          </cell>
          <cell r="AQ108" t="str">
            <v>Staf</v>
          </cell>
          <cell r="AR108">
            <v>33089</v>
          </cell>
          <cell r="AS108">
            <v>42037</v>
          </cell>
          <cell r="AT108">
            <v>3.2251882272416155</v>
          </cell>
          <cell r="AU108" t="str">
            <v>D3</v>
          </cell>
          <cell r="AW108">
            <v>0</v>
          </cell>
        </row>
        <row r="109">
          <cell r="A109">
            <v>84</v>
          </cell>
          <cell r="B109" t="str">
            <v>ISMI PRAHMAWATI</v>
          </cell>
          <cell r="C109">
            <v>5586312.7561625028</v>
          </cell>
          <cell r="D109">
            <v>279315.63780812518</v>
          </cell>
          <cell r="E109">
            <v>5865628.3939706283</v>
          </cell>
          <cell r="F109">
            <v>0</v>
          </cell>
          <cell r="G109">
            <v>279315.63780812547</v>
          </cell>
          <cell r="H109">
            <v>5.0000000000000062</v>
          </cell>
          <cell r="I109" t="str">
            <v>n.PA</v>
          </cell>
          <cell r="J109">
            <v>0</v>
          </cell>
          <cell r="K109">
            <v>100</v>
          </cell>
          <cell r="L109">
            <v>5586312.7561625028</v>
          </cell>
          <cell r="M109">
            <v>0</v>
          </cell>
          <cell r="N109">
            <v>0</v>
          </cell>
          <cell r="O109">
            <v>5865628.3939706283</v>
          </cell>
          <cell r="P109">
            <v>279315.63780812547</v>
          </cell>
          <cell r="Q109">
            <v>5.0000000000000062</v>
          </cell>
          <cell r="S109">
            <v>5865628.3939706283</v>
          </cell>
          <cell r="T109">
            <v>5865628</v>
          </cell>
          <cell r="W109">
            <v>0</v>
          </cell>
          <cell r="X109">
            <v>1125000</v>
          </cell>
          <cell r="Y109">
            <v>6990628</v>
          </cell>
          <cell r="Z109">
            <v>296403</v>
          </cell>
          <cell r="AA109">
            <v>234625</v>
          </cell>
          <cell r="AB109">
            <v>153659.01666666669</v>
          </cell>
          <cell r="AC109">
            <v>153659</v>
          </cell>
          <cell r="AD109">
            <v>7675315</v>
          </cell>
          <cell r="AF109">
            <v>436215</v>
          </cell>
          <cell r="AG109">
            <v>293281</v>
          </cell>
          <cell r="AH109">
            <v>153659</v>
          </cell>
          <cell r="AI109">
            <v>883155</v>
          </cell>
          <cell r="AK109">
            <v>6792160</v>
          </cell>
          <cell r="AM109" t="str">
            <v>TK</v>
          </cell>
          <cell r="AN109">
            <v>2</v>
          </cell>
          <cell r="AO109" t="str">
            <v>dp</v>
          </cell>
          <cell r="AP109" t="str">
            <v>Gizi</v>
          </cell>
          <cell r="AQ109" t="str">
            <v>Kep Unit</v>
          </cell>
          <cell r="AR109">
            <v>23331</v>
          </cell>
          <cell r="AS109">
            <v>30350</v>
          </cell>
          <cell r="AT109">
            <v>35.222450376454482</v>
          </cell>
          <cell r="AU109" t="str">
            <v>D3</v>
          </cell>
          <cell r="AW109">
            <v>5261312.7561625028</v>
          </cell>
        </row>
        <row r="110">
          <cell r="A110">
            <v>85</v>
          </cell>
          <cell r="B110" t="str">
            <v>SORI SUMARNO</v>
          </cell>
          <cell r="C110">
            <v>3430893.7947494034</v>
          </cell>
          <cell r="D110">
            <v>171544.68973747018</v>
          </cell>
          <cell r="E110">
            <v>3602438.4844868737</v>
          </cell>
          <cell r="F110">
            <v>0</v>
          </cell>
          <cell r="G110">
            <v>171544.68973747035</v>
          </cell>
          <cell r="H110">
            <v>5.0000000000000053</v>
          </cell>
          <cell r="I110" t="str">
            <v>n.PA</v>
          </cell>
          <cell r="J110">
            <v>0</v>
          </cell>
          <cell r="K110">
            <v>100</v>
          </cell>
          <cell r="L110">
            <v>3430893.7947494034</v>
          </cell>
          <cell r="M110">
            <v>0</v>
          </cell>
          <cell r="N110">
            <v>0</v>
          </cell>
          <cell r="O110">
            <v>3602438.4844868737</v>
          </cell>
          <cell r="P110">
            <v>171544.68973747035</v>
          </cell>
          <cell r="Q110">
            <v>5.0000000000000053</v>
          </cell>
          <cell r="S110">
            <v>3602438.4844868737</v>
          </cell>
          <cell r="T110">
            <v>3602438</v>
          </cell>
          <cell r="W110">
            <v>250000</v>
          </cell>
          <cell r="X110">
            <v>0</v>
          </cell>
          <cell r="Y110">
            <v>3852438</v>
          </cell>
          <cell r="Z110">
            <v>163343</v>
          </cell>
          <cell r="AA110">
            <v>144098</v>
          </cell>
          <cell r="AB110">
            <v>-53826.275000000001</v>
          </cell>
          <cell r="AC110">
            <v>0</v>
          </cell>
          <cell r="AD110">
            <v>4159879</v>
          </cell>
          <cell r="AF110">
            <v>240392</v>
          </cell>
          <cell r="AG110">
            <v>180122</v>
          </cell>
          <cell r="AH110">
            <v>0</v>
          </cell>
          <cell r="AI110">
            <v>420514</v>
          </cell>
          <cell r="AK110">
            <v>3739365</v>
          </cell>
          <cell r="AM110" t="str">
            <v>K1</v>
          </cell>
          <cell r="AN110">
            <v>0</v>
          </cell>
          <cell r="AO110" t="str">
            <v>ro</v>
          </cell>
          <cell r="AP110" t="str">
            <v>Refraksionis</v>
          </cell>
          <cell r="AQ110" t="str">
            <v>Refraksi</v>
          </cell>
          <cell r="AR110">
            <v>31251</v>
          </cell>
          <cell r="AS110">
            <v>42370</v>
          </cell>
          <cell r="AT110">
            <v>2.3134839151266258</v>
          </cell>
          <cell r="AU110" t="str">
            <v>D3</v>
          </cell>
          <cell r="AW110">
            <v>0</v>
          </cell>
        </row>
        <row r="111">
          <cell r="A111">
            <v>86</v>
          </cell>
          <cell r="B111" t="str">
            <v>AJI GALIH NUR PRATOMO</v>
          </cell>
          <cell r="C111">
            <v>3430893.7947494034</v>
          </cell>
          <cell r="D111">
            <v>0</v>
          </cell>
          <cell r="E111">
            <v>3430893.7947494034</v>
          </cell>
          <cell r="F111">
            <v>0</v>
          </cell>
          <cell r="G111">
            <v>0</v>
          </cell>
          <cell r="H111">
            <v>0</v>
          </cell>
          <cell r="I111" t="str">
            <v>n.PA</v>
          </cell>
          <cell r="J111">
            <v>0</v>
          </cell>
          <cell r="K111">
            <v>100</v>
          </cell>
          <cell r="L111">
            <v>3430893.7947494034</v>
          </cell>
          <cell r="M111">
            <v>0</v>
          </cell>
          <cell r="N111">
            <v>0</v>
          </cell>
          <cell r="O111">
            <v>3430893.7947494034</v>
          </cell>
          <cell r="P111">
            <v>0</v>
          </cell>
          <cell r="Q111">
            <v>0</v>
          </cell>
          <cell r="S111">
            <v>3430893.7947494034</v>
          </cell>
          <cell r="T111">
            <v>3430894</v>
          </cell>
          <cell r="W111">
            <v>250000</v>
          </cell>
          <cell r="X111">
            <v>0</v>
          </cell>
          <cell r="Y111">
            <v>3680894</v>
          </cell>
          <cell r="Z111">
            <v>156070</v>
          </cell>
          <cell r="AA111">
            <v>137236</v>
          </cell>
          <cell r="AB111">
            <v>-25618.241666666669</v>
          </cell>
          <cell r="AC111">
            <v>0</v>
          </cell>
          <cell r="AD111">
            <v>3974200</v>
          </cell>
          <cell r="AF111">
            <v>229688</v>
          </cell>
          <cell r="AG111">
            <v>171545</v>
          </cell>
          <cell r="AH111">
            <v>0</v>
          </cell>
          <cell r="AI111">
            <v>401233</v>
          </cell>
          <cell r="AK111">
            <v>3572967</v>
          </cell>
          <cell r="AM111" t="str">
            <v>TK</v>
          </cell>
          <cell r="AN111">
            <v>0</v>
          </cell>
          <cell r="AO111" t="str">
            <v>p</v>
          </cell>
          <cell r="AP111" t="str">
            <v>Rawat Inap</v>
          </cell>
          <cell r="AQ111" t="str">
            <v>Perawat</v>
          </cell>
          <cell r="AR111">
            <v>33135</v>
          </cell>
          <cell r="AS111">
            <v>42622</v>
          </cell>
          <cell r="AT111">
            <v>1.623545516769336</v>
          </cell>
          <cell r="AU111" t="str">
            <v>D3</v>
          </cell>
          <cell r="AW111">
            <v>0</v>
          </cell>
        </row>
        <row r="112">
          <cell r="A112">
            <v>87</v>
          </cell>
          <cell r="B112" t="str">
            <v>JEFFRY CHAIRDYANSYAH</v>
          </cell>
          <cell r="C112">
            <v>3430893.7947494034</v>
          </cell>
          <cell r="D112">
            <v>0</v>
          </cell>
          <cell r="E112">
            <v>3430893.7947494034</v>
          </cell>
          <cell r="F112">
            <v>0</v>
          </cell>
          <cell r="G112">
            <v>0</v>
          </cell>
          <cell r="H112">
            <v>0</v>
          </cell>
          <cell r="I112" t="str">
            <v>n.PA</v>
          </cell>
          <cell r="J112">
            <v>0</v>
          </cell>
          <cell r="K112">
            <v>100</v>
          </cell>
          <cell r="L112">
            <v>3430893.7947494034</v>
          </cell>
          <cell r="M112">
            <v>0</v>
          </cell>
          <cell r="N112">
            <v>0</v>
          </cell>
          <cell r="O112">
            <v>3430893.7947494034</v>
          </cell>
          <cell r="P112">
            <v>0</v>
          </cell>
          <cell r="Q112">
            <v>0</v>
          </cell>
          <cell r="S112">
            <v>3430893.7947494034</v>
          </cell>
          <cell r="T112">
            <v>3430894</v>
          </cell>
          <cell r="W112">
            <v>250000</v>
          </cell>
          <cell r="X112">
            <v>0</v>
          </cell>
          <cell r="Y112">
            <v>3680894</v>
          </cell>
          <cell r="Z112">
            <v>156070</v>
          </cell>
          <cell r="AA112">
            <v>137236</v>
          </cell>
          <cell r="AB112">
            <v>-44368.241666666669</v>
          </cell>
          <cell r="AC112">
            <v>0</v>
          </cell>
          <cell r="AD112">
            <v>3974200</v>
          </cell>
          <cell r="AF112">
            <v>229688</v>
          </cell>
          <cell r="AG112">
            <v>171545</v>
          </cell>
          <cell r="AH112">
            <v>0</v>
          </cell>
          <cell r="AI112">
            <v>401233</v>
          </cell>
          <cell r="AK112">
            <v>3572967</v>
          </cell>
          <cell r="AM112" t="str">
            <v>K</v>
          </cell>
          <cell r="AN112">
            <v>0</v>
          </cell>
          <cell r="AO112" t="str">
            <v>p</v>
          </cell>
          <cell r="AP112" t="str">
            <v>Rawat Inap</v>
          </cell>
          <cell r="AQ112" t="str">
            <v>Perawat</v>
          </cell>
          <cell r="AR112">
            <v>33801</v>
          </cell>
          <cell r="AS112">
            <v>42634</v>
          </cell>
          <cell r="AT112">
            <v>1.5906913073237507</v>
          </cell>
          <cell r="AU112" t="str">
            <v>D3</v>
          </cell>
          <cell r="AW112">
            <v>0</v>
          </cell>
        </row>
        <row r="113">
          <cell r="A113">
            <v>88</v>
          </cell>
          <cell r="B113" t="str">
            <v>YENI AGUSTINA</v>
          </cell>
          <cell r="C113">
            <v>3430894</v>
          </cell>
          <cell r="D113">
            <v>0</v>
          </cell>
          <cell r="E113">
            <v>3430894</v>
          </cell>
          <cell r="F113">
            <v>0</v>
          </cell>
          <cell r="G113">
            <v>0</v>
          </cell>
          <cell r="H113">
            <v>0</v>
          </cell>
          <cell r="I113" t="str">
            <v>n.PA</v>
          </cell>
          <cell r="J113">
            <v>0</v>
          </cell>
          <cell r="K113">
            <v>100</v>
          </cell>
          <cell r="L113">
            <v>3430894</v>
          </cell>
          <cell r="M113">
            <v>0</v>
          </cell>
          <cell r="N113">
            <v>0</v>
          </cell>
          <cell r="O113">
            <v>3430894</v>
          </cell>
          <cell r="P113">
            <v>0</v>
          </cell>
          <cell r="Q113">
            <v>0</v>
          </cell>
          <cell r="S113">
            <v>3430894</v>
          </cell>
          <cell r="T113">
            <v>3430894</v>
          </cell>
          <cell r="W113">
            <v>0</v>
          </cell>
          <cell r="X113">
            <v>0</v>
          </cell>
          <cell r="Y113">
            <v>3430894</v>
          </cell>
          <cell r="Z113">
            <v>145470</v>
          </cell>
          <cell r="AA113">
            <v>137236</v>
          </cell>
          <cell r="AB113">
            <v>-39159.908333333333</v>
          </cell>
          <cell r="AC113">
            <v>0</v>
          </cell>
          <cell r="AD113">
            <v>3713600</v>
          </cell>
          <cell r="AF113">
            <v>214088</v>
          </cell>
          <cell r="AG113">
            <v>171545</v>
          </cell>
          <cell r="AH113">
            <v>0</v>
          </cell>
          <cell r="AI113">
            <v>385633</v>
          </cell>
          <cell r="AK113">
            <v>3327967</v>
          </cell>
          <cell r="AM113" t="str">
            <v>TK</v>
          </cell>
          <cell r="AN113">
            <v>0</v>
          </cell>
          <cell r="AO113" t="str">
            <v>aa</v>
          </cell>
          <cell r="AP113" t="str">
            <v>Apotek</v>
          </cell>
          <cell r="AQ113" t="str">
            <v>Staf</v>
          </cell>
          <cell r="AR113">
            <v>33981</v>
          </cell>
          <cell r="AS113">
            <v>42667</v>
          </cell>
          <cell r="AT113">
            <v>1.5003422313483916</v>
          </cell>
          <cell r="AU113" t="str">
            <v>D3</v>
          </cell>
          <cell r="AW113">
            <v>0</v>
          </cell>
        </row>
        <row r="114">
          <cell r="A114">
            <v>89</v>
          </cell>
          <cell r="B114" t="str">
            <v>SELFI SEFTIAN WINDARTI</v>
          </cell>
          <cell r="C114">
            <v>3430894</v>
          </cell>
          <cell r="D114">
            <v>0</v>
          </cell>
          <cell r="E114">
            <v>3430894</v>
          </cell>
          <cell r="F114">
            <v>0</v>
          </cell>
          <cell r="G114">
            <v>0</v>
          </cell>
          <cell r="H114">
            <v>0</v>
          </cell>
          <cell r="I114" t="str">
            <v>n.PA</v>
          </cell>
          <cell r="J114">
            <v>0</v>
          </cell>
          <cell r="K114">
            <v>100</v>
          </cell>
          <cell r="L114">
            <v>3430894</v>
          </cell>
          <cell r="M114">
            <v>0</v>
          </cell>
          <cell r="N114">
            <v>0</v>
          </cell>
          <cell r="O114">
            <v>3430894</v>
          </cell>
          <cell r="P114">
            <v>0</v>
          </cell>
          <cell r="Q114">
            <v>0</v>
          </cell>
          <cell r="S114">
            <v>3430894</v>
          </cell>
          <cell r="T114">
            <v>3430894</v>
          </cell>
          <cell r="W114">
            <v>250000</v>
          </cell>
          <cell r="X114">
            <v>0</v>
          </cell>
          <cell r="Y114">
            <v>3680894</v>
          </cell>
          <cell r="Z114">
            <v>156070</v>
          </cell>
          <cell r="AA114">
            <v>0</v>
          </cell>
          <cell r="AB114">
            <v>-25618.241666666669</v>
          </cell>
          <cell r="AC114">
            <v>0</v>
          </cell>
          <cell r="AD114">
            <v>3836964</v>
          </cell>
          <cell r="AF114">
            <v>229688</v>
          </cell>
          <cell r="AG114">
            <v>0</v>
          </cell>
          <cell r="AH114">
            <v>0</v>
          </cell>
          <cell r="AI114">
            <v>229688</v>
          </cell>
          <cell r="AK114">
            <v>3607276</v>
          </cell>
          <cell r="AM114" t="str">
            <v>TK</v>
          </cell>
          <cell r="AN114">
            <v>0</v>
          </cell>
          <cell r="AO114" t="str">
            <v>ro</v>
          </cell>
          <cell r="AP114" t="str">
            <v>Refraksionis</v>
          </cell>
          <cell r="AQ114" t="str">
            <v>Staf</v>
          </cell>
          <cell r="AR114">
            <v>31661</v>
          </cell>
          <cell r="AS114">
            <v>42744</v>
          </cell>
          <cell r="AT114">
            <v>1.2895277207392197</v>
          </cell>
          <cell r="AU114" t="str">
            <v>D3</v>
          </cell>
          <cell r="AW114">
            <v>0</v>
          </cell>
        </row>
        <row r="115">
          <cell r="A115">
            <v>90</v>
          </cell>
          <cell r="B115" t="str">
            <v>BUNGSU ARIF SANTOSO</v>
          </cell>
          <cell r="C115">
            <v>3430894</v>
          </cell>
          <cell r="D115">
            <v>0</v>
          </cell>
          <cell r="E115">
            <v>3430894</v>
          </cell>
          <cell r="F115">
            <v>0</v>
          </cell>
          <cell r="G115">
            <v>0</v>
          </cell>
          <cell r="H115">
            <v>0</v>
          </cell>
          <cell r="I115" t="str">
            <v>n.PA</v>
          </cell>
          <cell r="J115">
            <v>0</v>
          </cell>
          <cell r="K115">
            <v>100</v>
          </cell>
          <cell r="L115">
            <v>3430894</v>
          </cell>
          <cell r="M115">
            <v>0</v>
          </cell>
          <cell r="N115">
            <v>0</v>
          </cell>
          <cell r="O115">
            <v>3430894</v>
          </cell>
          <cell r="P115">
            <v>0</v>
          </cell>
          <cell r="Q115">
            <v>0</v>
          </cell>
          <cell r="S115">
            <v>3430894</v>
          </cell>
          <cell r="T115">
            <v>3430894</v>
          </cell>
          <cell r="W115">
            <v>0</v>
          </cell>
          <cell r="X115">
            <v>0</v>
          </cell>
          <cell r="Y115">
            <v>3430894</v>
          </cell>
          <cell r="Z115">
            <v>145470</v>
          </cell>
          <cell r="AA115">
            <v>137236</v>
          </cell>
          <cell r="AB115">
            <v>-39159.908333333333</v>
          </cell>
          <cell r="AC115">
            <v>0</v>
          </cell>
          <cell r="AD115">
            <v>3713600</v>
          </cell>
          <cell r="AF115">
            <v>214088</v>
          </cell>
          <cell r="AG115">
            <v>171545</v>
          </cell>
          <cell r="AH115">
            <v>0</v>
          </cell>
          <cell r="AI115">
            <v>385633</v>
          </cell>
          <cell r="AK115">
            <v>3327967</v>
          </cell>
          <cell r="AM115" t="str">
            <v>TK</v>
          </cell>
          <cell r="AN115">
            <v>0</v>
          </cell>
          <cell r="AO115" t="str">
            <v>mrk</v>
          </cell>
          <cell r="AP115" t="str">
            <v>Lasic</v>
          </cell>
          <cell r="AQ115" t="str">
            <v>Staf</v>
          </cell>
          <cell r="AR115">
            <v>30086</v>
          </cell>
          <cell r="AS115">
            <v>42772</v>
          </cell>
          <cell r="AT115">
            <v>1.2128678986995209</v>
          </cell>
          <cell r="AU115" t="str">
            <v>D3</v>
          </cell>
          <cell r="AW115">
            <v>0</v>
          </cell>
        </row>
        <row r="116">
          <cell r="A116">
            <v>91</v>
          </cell>
          <cell r="B116" t="str">
            <v>UDIN APRILIANSYAH</v>
          </cell>
          <cell r="C116">
            <v>3430894</v>
          </cell>
          <cell r="D116">
            <v>0</v>
          </cell>
          <cell r="E116">
            <v>3430894</v>
          </cell>
          <cell r="F116">
            <v>0</v>
          </cell>
          <cell r="G116">
            <v>0</v>
          </cell>
          <cell r="H116">
            <v>0</v>
          </cell>
          <cell r="I116" t="str">
            <v>n.PA</v>
          </cell>
          <cell r="J116">
            <v>0</v>
          </cell>
          <cell r="K116">
            <v>100</v>
          </cell>
          <cell r="L116">
            <v>3430894</v>
          </cell>
          <cell r="M116">
            <v>0</v>
          </cell>
          <cell r="N116">
            <v>0</v>
          </cell>
          <cell r="O116">
            <v>3430894</v>
          </cell>
          <cell r="P116">
            <v>0</v>
          </cell>
          <cell r="Q116">
            <v>0</v>
          </cell>
          <cell r="S116">
            <v>3430894</v>
          </cell>
          <cell r="T116">
            <v>3430894</v>
          </cell>
          <cell r="W116">
            <v>150000</v>
          </cell>
          <cell r="X116">
            <v>0</v>
          </cell>
          <cell r="Y116">
            <v>3580894</v>
          </cell>
          <cell r="Z116">
            <v>151830</v>
          </cell>
          <cell r="AA116">
            <v>137236</v>
          </cell>
          <cell r="AB116">
            <v>-31034.908333333336</v>
          </cell>
          <cell r="AC116">
            <v>0</v>
          </cell>
          <cell r="AD116">
            <v>3869960</v>
          </cell>
          <cell r="AF116">
            <v>223448</v>
          </cell>
          <cell r="AG116">
            <v>171545</v>
          </cell>
          <cell r="AH116">
            <v>0</v>
          </cell>
          <cell r="AI116">
            <v>394993</v>
          </cell>
          <cell r="AK116">
            <v>3474967</v>
          </cell>
          <cell r="AM116" t="str">
            <v>TK</v>
          </cell>
          <cell r="AN116">
            <v>0</v>
          </cell>
          <cell r="AO116" t="str">
            <v>rm</v>
          </cell>
          <cell r="AP116" t="str">
            <v>Rekam Medik</v>
          </cell>
          <cell r="AQ116" t="str">
            <v>Staf</v>
          </cell>
          <cell r="AR116">
            <v>34432</v>
          </cell>
          <cell r="AS116">
            <v>42795</v>
          </cell>
          <cell r="AT116">
            <v>1.1498973305954825</v>
          </cell>
          <cell r="AU116" t="str">
            <v>D3</v>
          </cell>
          <cell r="AW116">
            <v>0</v>
          </cell>
        </row>
        <row r="117">
          <cell r="A117">
            <v>92</v>
          </cell>
          <cell r="B117" t="str">
            <v>BAYU YOGA KRISNANDA</v>
          </cell>
          <cell r="C117">
            <v>3430893.7947494034</v>
          </cell>
          <cell r="D117">
            <v>0</v>
          </cell>
          <cell r="E117">
            <v>3430893.7947494034</v>
          </cell>
          <cell r="F117">
            <v>0</v>
          </cell>
          <cell r="G117">
            <v>0</v>
          </cell>
          <cell r="H117">
            <v>0</v>
          </cell>
          <cell r="I117" t="str">
            <v>n.PA</v>
          </cell>
          <cell r="J117">
            <v>0</v>
          </cell>
          <cell r="K117">
            <v>100</v>
          </cell>
          <cell r="L117">
            <v>3430893.7947494034</v>
          </cell>
          <cell r="M117">
            <v>0</v>
          </cell>
          <cell r="N117">
            <v>0</v>
          </cell>
          <cell r="O117">
            <v>3430893.7947494034</v>
          </cell>
          <cell r="P117">
            <v>0</v>
          </cell>
          <cell r="Q117">
            <v>0</v>
          </cell>
          <cell r="S117">
            <v>3430893.7947494034</v>
          </cell>
          <cell r="T117">
            <v>3430894</v>
          </cell>
          <cell r="W117">
            <v>0</v>
          </cell>
          <cell r="X117">
            <v>0</v>
          </cell>
          <cell r="Y117">
            <v>3430894</v>
          </cell>
          <cell r="Z117">
            <v>145470</v>
          </cell>
          <cell r="AA117">
            <v>137236</v>
          </cell>
          <cell r="AB117">
            <v>-39159.908333333333</v>
          </cell>
          <cell r="AC117">
            <v>0</v>
          </cell>
          <cell r="AD117">
            <v>3713600</v>
          </cell>
          <cell r="AF117">
            <v>214088</v>
          </cell>
          <cell r="AG117">
            <v>171545</v>
          </cell>
          <cell r="AH117">
            <v>0</v>
          </cell>
          <cell r="AI117">
            <v>385633</v>
          </cell>
          <cell r="AK117">
            <v>3327967</v>
          </cell>
          <cell r="AM117" t="str">
            <v>TK</v>
          </cell>
          <cell r="AN117">
            <v>0</v>
          </cell>
          <cell r="AO117" t="str">
            <v>p</v>
          </cell>
          <cell r="AP117" t="str">
            <v>Poliklinik</v>
          </cell>
          <cell r="AQ117" t="str">
            <v>Perawat</v>
          </cell>
          <cell r="AR117">
            <v>33275</v>
          </cell>
          <cell r="AS117">
            <v>42919</v>
          </cell>
          <cell r="AT117">
            <v>0.81040383299110197</v>
          </cell>
          <cell r="AU117" t="str">
            <v>D3/S1 Pr</v>
          </cell>
          <cell r="AW117">
            <v>0</v>
          </cell>
        </row>
        <row r="118">
          <cell r="A118">
            <v>93</v>
          </cell>
          <cell r="B118" t="str">
            <v>FIRMANSYAH PUTRA N</v>
          </cell>
          <cell r="C118">
            <v>3430893.7947494034</v>
          </cell>
          <cell r="D118">
            <v>0</v>
          </cell>
          <cell r="E118">
            <v>3430893.7947494034</v>
          </cell>
          <cell r="F118">
            <v>0</v>
          </cell>
          <cell r="G118">
            <v>0</v>
          </cell>
          <cell r="H118">
            <v>0</v>
          </cell>
          <cell r="I118" t="str">
            <v>n.PA</v>
          </cell>
          <cell r="J118">
            <v>0</v>
          </cell>
          <cell r="K118">
            <v>100</v>
          </cell>
          <cell r="L118">
            <v>3430893.7947494034</v>
          </cell>
          <cell r="M118">
            <v>0</v>
          </cell>
          <cell r="N118">
            <v>0</v>
          </cell>
          <cell r="O118">
            <v>3430893.7947494034</v>
          </cell>
          <cell r="P118">
            <v>0</v>
          </cell>
          <cell r="Q118">
            <v>0</v>
          </cell>
          <cell r="S118">
            <v>3430893.7947494034</v>
          </cell>
          <cell r="T118">
            <v>3430894</v>
          </cell>
          <cell r="W118">
            <v>0</v>
          </cell>
          <cell r="X118">
            <v>0</v>
          </cell>
          <cell r="Y118">
            <v>3430894</v>
          </cell>
          <cell r="Z118">
            <v>145470</v>
          </cell>
          <cell r="AA118">
            <v>137236</v>
          </cell>
          <cell r="AB118">
            <v>-39159.908333333333</v>
          </cell>
          <cell r="AC118">
            <v>0</v>
          </cell>
          <cell r="AD118">
            <v>3713600</v>
          </cell>
          <cell r="AF118">
            <v>214088</v>
          </cell>
          <cell r="AG118">
            <v>171545</v>
          </cell>
          <cell r="AH118">
            <v>0</v>
          </cell>
          <cell r="AI118">
            <v>385633</v>
          </cell>
          <cell r="AK118">
            <v>3327967</v>
          </cell>
          <cell r="AM118" t="str">
            <v>TK</v>
          </cell>
          <cell r="AN118">
            <v>0</v>
          </cell>
          <cell r="AO118" t="str">
            <v>lab</v>
          </cell>
          <cell r="AP118" t="str">
            <v>Penunjang Medis</v>
          </cell>
          <cell r="AQ118" t="str">
            <v>Laborat</v>
          </cell>
          <cell r="AR118">
            <v>33164</v>
          </cell>
          <cell r="AS118">
            <v>42975</v>
          </cell>
          <cell r="AT118">
            <v>0.65708418891170428</v>
          </cell>
          <cell r="AU118" t="str">
            <v>D3</v>
          </cell>
          <cell r="AW118">
            <v>0</v>
          </cell>
        </row>
        <row r="119">
          <cell r="A119">
            <v>94</v>
          </cell>
          <cell r="B119" t="str">
            <v>SUCI SUTIONINGSIH</v>
          </cell>
          <cell r="C119">
            <v>3430893.7947494034</v>
          </cell>
          <cell r="D119">
            <v>0</v>
          </cell>
          <cell r="E119">
            <v>3430893.7947494034</v>
          </cell>
          <cell r="F119">
            <v>0</v>
          </cell>
          <cell r="G119">
            <v>0</v>
          </cell>
          <cell r="H119">
            <v>0</v>
          </cell>
          <cell r="I119" t="str">
            <v>n.PA</v>
          </cell>
          <cell r="J119">
            <v>0</v>
          </cell>
          <cell r="K119">
            <v>100</v>
          </cell>
          <cell r="L119">
            <v>3430893.7947494034</v>
          </cell>
          <cell r="M119">
            <v>0</v>
          </cell>
          <cell r="N119">
            <v>0</v>
          </cell>
          <cell r="O119">
            <v>3430893.7947494034</v>
          </cell>
          <cell r="P119">
            <v>0</v>
          </cell>
          <cell r="Q119">
            <v>0</v>
          </cell>
          <cell r="S119">
            <v>3430893.7947494034</v>
          </cell>
          <cell r="T119">
            <v>3430894</v>
          </cell>
          <cell r="W119">
            <v>0</v>
          </cell>
          <cell r="X119">
            <v>0</v>
          </cell>
          <cell r="Y119">
            <v>3430894</v>
          </cell>
          <cell r="Z119">
            <v>145470</v>
          </cell>
          <cell r="AA119">
            <v>137236</v>
          </cell>
          <cell r="AB119">
            <v>-39159.908333333333</v>
          </cell>
          <cell r="AC119">
            <v>0</v>
          </cell>
          <cell r="AD119">
            <v>3713600</v>
          </cell>
          <cell r="AF119">
            <v>214088</v>
          </cell>
          <cell r="AG119">
            <v>171545</v>
          </cell>
          <cell r="AH119">
            <v>0</v>
          </cell>
          <cell r="AI119">
            <v>385633</v>
          </cell>
          <cell r="AK119">
            <v>3327967</v>
          </cell>
          <cell r="AM119" t="str">
            <v>TK</v>
          </cell>
          <cell r="AN119">
            <v>0</v>
          </cell>
          <cell r="AO119" t="str">
            <v>p</v>
          </cell>
          <cell r="AP119" t="str">
            <v>Poliklinik</v>
          </cell>
          <cell r="AQ119" t="str">
            <v>Perawat</v>
          </cell>
          <cell r="AR119">
            <v>32985</v>
          </cell>
          <cell r="AS119">
            <v>43006</v>
          </cell>
          <cell r="AT119">
            <v>0.57221081451060918</v>
          </cell>
          <cell r="AU119" t="str">
            <v>D3/S1 Pr</v>
          </cell>
          <cell r="AW119">
            <v>0</v>
          </cell>
        </row>
        <row r="120">
          <cell r="A120">
            <v>95</v>
          </cell>
          <cell r="B120" t="str">
            <v>DWI OKTA ASTRIA SANTOSO</v>
          </cell>
          <cell r="C120">
            <v>3430893.7947494034</v>
          </cell>
          <cell r="D120">
            <v>0</v>
          </cell>
          <cell r="E120">
            <v>3430893.7947494034</v>
          </cell>
          <cell r="F120">
            <v>0</v>
          </cell>
          <cell r="G120">
            <v>0</v>
          </cell>
          <cell r="H120">
            <v>0</v>
          </cell>
          <cell r="I120" t="str">
            <v>n.PA</v>
          </cell>
          <cell r="J120">
            <v>0</v>
          </cell>
          <cell r="K120">
            <v>100</v>
          </cell>
          <cell r="L120">
            <v>3430893.7947494034</v>
          </cell>
          <cell r="M120">
            <v>0</v>
          </cell>
          <cell r="N120">
            <v>0</v>
          </cell>
          <cell r="O120">
            <v>3430893.7947494034</v>
          </cell>
          <cell r="P120">
            <v>0</v>
          </cell>
          <cell r="Q120">
            <v>0</v>
          </cell>
          <cell r="S120">
            <v>3430893.7947494034</v>
          </cell>
          <cell r="T120">
            <v>3430894</v>
          </cell>
          <cell r="W120">
            <v>0</v>
          </cell>
          <cell r="X120">
            <v>0</v>
          </cell>
          <cell r="Y120">
            <v>3430894</v>
          </cell>
          <cell r="Z120">
            <v>145470</v>
          </cell>
          <cell r="AA120">
            <v>137236</v>
          </cell>
          <cell r="AB120">
            <v>-39159.908333333333</v>
          </cell>
          <cell r="AC120">
            <v>0</v>
          </cell>
          <cell r="AD120">
            <v>3713600</v>
          </cell>
          <cell r="AF120">
            <v>214088</v>
          </cell>
          <cell r="AG120">
            <v>171545</v>
          </cell>
          <cell r="AH120">
            <v>0</v>
          </cell>
          <cell r="AI120">
            <v>385633</v>
          </cell>
          <cell r="AK120">
            <v>3327967</v>
          </cell>
          <cell r="AM120" t="str">
            <v>TK</v>
          </cell>
          <cell r="AN120">
            <v>0</v>
          </cell>
          <cell r="AO120" t="str">
            <v>p</v>
          </cell>
          <cell r="AP120" t="str">
            <v>Poliklinik</v>
          </cell>
          <cell r="AQ120" t="str">
            <v>Perawat</v>
          </cell>
          <cell r="AR120">
            <v>34266</v>
          </cell>
          <cell r="AS120">
            <v>43115</v>
          </cell>
          <cell r="AT120">
            <v>0.27378507871321012</v>
          </cell>
          <cell r="AU120" t="str">
            <v>D3/S1 Pr</v>
          </cell>
          <cell r="AW120">
            <v>0</v>
          </cell>
        </row>
        <row r="121">
          <cell r="A121">
            <v>96</v>
          </cell>
          <cell r="B121" t="str">
            <v>HANIFATUR ROHMAH</v>
          </cell>
          <cell r="C121">
            <v>3430893.7947494034</v>
          </cell>
          <cell r="D121">
            <v>0</v>
          </cell>
          <cell r="E121">
            <v>3430893.7947494034</v>
          </cell>
          <cell r="F121">
            <v>0</v>
          </cell>
          <cell r="G121">
            <v>0</v>
          </cell>
          <cell r="H121">
            <v>0</v>
          </cell>
          <cell r="I121" t="str">
            <v>n.PA</v>
          </cell>
          <cell r="J121">
            <v>0</v>
          </cell>
          <cell r="K121">
            <v>100</v>
          </cell>
          <cell r="L121">
            <v>3430893.7947494034</v>
          </cell>
          <cell r="M121">
            <v>0</v>
          </cell>
          <cell r="N121">
            <v>0</v>
          </cell>
          <cell r="O121">
            <v>3430893.7947494034</v>
          </cell>
          <cell r="P121">
            <v>0</v>
          </cell>
          <cell r="Q121">
            <v>0</v>
          </cell>
          <cell r="S121">
            <v>3430893.7947494034</v>
          </cell>
          <cell r="T121">
            <v>3430894</v>
          </cell>
          <cell r="W121">
            <v>0</v>
          </cell>
          <cell r="X121">
            <v>0</v>
          </cell>
          <cell r="Y121">
            <v>3430894</v>
          </cell>
          <cell r="Z121">
            <v>145470</v>
          </cell>
          <cell r="AA121">
            <v>137236</v>
          </cell>
          <cell r="AB121">
            <v>-39159.908333333333</v>
          </cell>
          <cell r="AC121">
            <v>0</v>
          </cell>
          <cell r="AD121">
            <v>3713600</v>
          </cell>
          <cell r="AF121">
            <v>214088</v>
          </cell>
          <cell r="AG121">
            <v>171545</v>
          </cell>
          <cell r="AH121">
            <v>0</v>
          </cell>
          <cell r="AI121">
            <v>385633</v>
          </cell>
          <cell r="AK121">
            <v>3327967</v>
          </cell>
          <cell r="AM121" t="str">
            <v>TK</v>
          </cell>
          <cell r="AN121">
            <v>0</v>
          </cell>
          <cell r="AO121" t="str">
            <v>p</v>
          </cell>
          <cell r="AP121" t="str">
            <v>Penunjang Medis</v>
          </cell>
          <cell r="AQ121" t="str">
            <v>Perawat</v>
          </cell>
          <cell r="AR121">
            <v>34532</v>
          </cell>
          <cell r="AS121">
            <v>43115</v>
          </cell>
          <cell r="AT121">
            <v>0.27378507871321012</v>
          </cell>
          <cell r="AU121" t="str">
            <v>D3/S1 Pr</v>
          </cell>
          <cell r="AW121">
            <v>0</v>
          </cell>
        </row>
        <row r="122">
          <cell r="A122">
            <v>97</v>
          </cell>
          <cell r="B122" t="str">
            <v>ALVI ISTIQOMAH</v>
          </cell>
          <cell r="C122">
            <v>3430893.7947494034</v>
          </cell>
          <cell r="D122">
            <v>0</v>
          </cell>
          <cell r="E122">
            <v>3430893.7947494034</v>
          </cell>
          <cell r="F122">
            <v>0</v>
          </cell>
          <cell r="G122">
            <v>0</v>
          </cell>
          <cell r="H122">
            <v>0</v>
          </cell>
          <cell r="I122" t="str">
            <v>n.PA</v>
          </cell>
          <cell r="J122">
            <v>0</v>
          </cell>
          <cell r="K122">
            <v>100</v>
          </cell>
          <cell r="L122">
            <v>3430893.7947494034</v>
          </cell>
          <cell r="M122">
            <v>0</v>
          </cell>
          <cell r="N122">
            <v>0</v>
          </cell>
          <cell r="O122">
            <v>3430893.7947494034</v>
          </cell>
          <cell r="P122">
            <v>0</v>
          </cell>
          <cell r="Q122">
            <v>0</v>
          </cell>
          <cell r="S122">
            <v>3430893.7947494034</v>
          </cell>
          <cell r="T122">
            <v>3430894</v>
          </cell>
          <cell r="W122">
            <v>0</v>
          </cell>
          <cell r="X122">
            <v>0</v>
          </cell>
          <cell r="Y122">
            <v>3430894</v>
          </cell>
          <cell r="Z122">
            <v>145470</v>
          </cell>
          <cell r="AA122">
            <v>137236</v>
          </cell>
          <cell r="AB122">
            <v>-39159.908333333333</v>
          </cell>
          <cell r="AC122">
            <v>0</v>
          </cell>
          <cell r="AD122">
            <v>3713600</v>
          </cell>
          <cell r="AF122">
            <v>214088</v>
          </cell>
          <cell r="AG122">
            <v>171545</v>
          </cell>
          <cell r="AH122">
            <v>0</v>
          </cell>
          <cell r="AI122">
            <v>385633</v>
          </cell>
          <cell r="AK122">
            <v>3327967</v>
          </cell>
          <cell r="AM122" t="str">
            <v>TK</v>
          </cell>
          <cell r="AN122">
            <v>0</v>
          </cell>
          <cell r="AO122" t="str">
            <v>rm</v>
          </cell>
          <cell r="AP122" t="str">
            <v>Rekam Medik</v>
          </cell>
          <cell r="AQ122" t="str">
            <v>Staf</v>
          </cell>
          <cell r="AR122">
            <v>34409</v>
          </cell>
          <cell r="AS122">
            <v>43085</v>
          </cell>
          <cell r="AT122">
            <v>0.35592060232717315</v>
          </cell>
          <cell r="AU122" t="str">
            <v>D3</v>
          </cell>
          <cell r="AW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0</v>
          </cell>
          <cell r="AD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W123">
            <v>0</v>
          </cell>
        </row>
        <row r="124">
          <cell r="A124">
            <v>98</v>
          </cell>
          <cell r="B124" t="str">
            <v>HADI PRAYITNO</v>
          </cell>
          <cell r="C124">
            <v>3562650</v>
          </cell>
          <cell r="D124">
            <v>178132.5</v>
          </cell>
          <cell r="E124">
            <v>3740782.5</v>
          </cell>
          <cell r="F124">
            <v>0</v>
          </cell>
          <cell r="G124">
            <v>178132.5</v>
          </cell>
          <cell r="H124">
            <v>5</v>
          </cell>
          <cell r="I124" t="str">
            <v>n.PA</v>
          </cell>
          <cell r="J124">
            <v>0</v>
          </cell>
          <cell r="K124">
            <v>100</v>
          </cell>
          <cell r="L124">
            <v>3562650</v>
          </cell>
          <cell r="M124">
            <v>0</v>
          </cell>
          <cell r="N124">
            <v>0</v>
          </cell>
          <cell r="O124">
            <v>3740782.5</v>
          </cell>
          <cell r="P124">
            <v>178132.5</v>
          </cell>
          <cell r="Q124">
            <v>5</v>
          </cell>
          <cell r="S124">
            <v>3740782.5</v>
          </cell>
          <cell r="T124">
            <v>3740783</v>
          </cell>
          <cell r="W124">
            <v>0</v>
          </cell>
          <cell r="X124">
            <v>1500000</v>
          </cell>
          <cell r="Y124">
            <v>5240783</v>
          </cell>
          <cell r="Z124">
            <v>222209</v>
          </cell>
          <cell r="AA124">
            <v>149631</v>
          </cell>
          <cell r="AB124">
            <v>2625.7458333333334</v>
          </cell>
          <cell r="AC124">
            <v>2626</v>
          </cell>
          <cell r="AD124">
            <v>5615249</v>
          </cell>
          <cell r="AF124">
            <v>327025</v>
          </cell>
          <cell r="AG124">
            <v>187039</v>
          </cell>
          <cell r="AH124">
            <v>2626</v>
          </cell>
          <cell r="AI124">
            <v>516690</v>
          </cell>
          <cell r="AK124">
            <v>5098559</v>
          </cell>
          <cell r="AM124" t="str">
            <v>K2</v>
          </cell>
          <cell r="AN124">
            <v>0</v>
          </cell>
          <cell r="AO124" t="str">
            <v>acc</v>
          </cell>
          <cell r="AP124" t="str">
            <v>Accounting</v>
          </cell>
          <cell r="AQ124" t="str">
            <v>kabag</v>
          </cell>
          <cell r="AR124">
            <v>30870</v>
          </cell>
          <cell r="AS124">
            <v>42317</v>
          </cell>
          <cell r="AT124">
            <v>2.4585900068446271</v>
          </cell>
          <cell r="AU124" t="str">
            <v>S1</v>
          </cell>
          <cell r="AW124">
            <v>0</v>
          </cell>
        </row>
        <row r="125">
          <cell r="A125">
            <v>99</v>
          </cell>
          <cell r="B125" t="str">
            <v>AMAL OKKY PRAHASTO</v>
          </cell>
          <cell r="C125">
            <v>3562650</v>
          </cell>
          <cell r="D125">
            <v>0</v>
          </cell>
          <cell r="E125">
            <v>3562650</v>
          </cell>
          <cell r="F125">
            <v>0</v>
          </cell>
          <cell r="G125">
            <v>0</v>
          </cell>
          <cell r="H125">
            <v>0</v>
          </cell>
          <cell r="I125" t="str">
            <v>n.PA</v>
          </cell>
          <cell r="J125">
            <v>0</v>
          </cell>
          <cell r="K125">
            <v>100</v>
          </cell>
          <cell r="L125">
            <v>3562650</v>
          </cell>
          <cell r="M125">
            <v>0</v>
          </cell>
          <cell r="N125">
            <v>0</v>
          </cell>
          <cell r="O125">
            <v>3562650</v>
          </cell>
          <cell r="P125">
            <v>0</v>
          </cell>
          <cell r="Q125">
            <v>0</v>
          </cell>
          <cell r="S125">
            <v>3562650</v>
          </cell>
          <cell r="T125">
            <v>3562650</v>
          </cell>
          <cell r="W125">
            <v>0</v>
          </cell>
          <cell r="X125">
            <v>0</v>
          </cell>
          <cell r="Y125">
            <v>3562650</v>
          </cell>
          <cell r="Z125">
            <v>151056</v>
          </cell>
          <cell r="AA125">
            <v>142506</v>
          </cell>
          <cell r="AB125">
            <v>-50773.125</v>
          </cell>
          <cell r="AC125">
            <v>0</v>
          </cell>
          <cell r="AD125">
            <v>3856212</v>
          </cell>
          <cell r="AF125">
            <v>222309</v>
          </cell>
          <cell r="AG125">
            <v>178133</v>
          </cell>
          <cell r="AH125">
            <v>0</v>
          </cell>
          <cell r="AI125">
            <v>400442</v>
          </cell>
          <cell r="AK125">
            <v>3455770</v>
          </cell>
          <cell r="AM125" t="str">
            <v>K</v>
          </cell>
          <cell r="AN125">
            <v>0</v>
          </cell>
          <cell r="AO125" t="str">
            <v>acc</v>
          </cell>
          <cell r="AP125" t="str">
            <v>Accounting</v>
          </cell>
          <cell r="AQ125" t="str">
            <v>Staf</v>
          </cell>
          <cell r="AR125">
            <v>34250</v>
          </cell>
          <cell r="AS125">
            <v>42888</v>
          </cell>
          <cell r="AT125">
            <v>0.89527720739219707</v>
          </cell>
          <cell r="AU125" t="str">
            <v>S1</v>
          </cell>
          <cell r="AW125">
            <v>0</v>
          </cell>
        </row>
        <row r="126">
          <cell r="A126">
            <v>100</v>
          </cell>
          <cell r="B126" t="str">
            <v>DONNY SETYO TRIANANTO</v>
          </cell>
          <cell r="C126">
            <v>3562650</v>
          </cell>
          <cell r="D126">
            <v>0</v>
          </cell>
          <cell r="E126">
            <v>3562650</v>
          </cell>
          <cell r="F126">
            <v>0</v>
          </cell>
          <cell r="G126">
            <v>0</v>
          </cell>
          <cell r="H126">
            <v>0</v>
          </cell>
          <cell r="I126" t="str">
            <v>n.PA</v>
          </cell>
          <cell r="J126">
            <v>0</v>
          </cell>
          <cell r="K126">
            <v>100</v>
          </cell>
          <cell r="L126">
            <v>3562650</v>
          </cell>
          <cell r="M126">
            <v>0</v>
          </cell>
          <cell r="N126">
            <v>0</v>
          </cell>
          <cell r="O126">
            <v>3562650</v>
          </cell>
          <cell r="P126">
            <v>0</v>
          </cell>
          <cell r="Q126">
            <v>0</v>
          </cell>
          <cell r="S126">
            <v>3562650</v>
          </cell>
          <cell r="T126">
            <v>3562650</v>
          </cell>
          <cell r="W126">
            <v>0</v>
          </cell>
          <cell r="X126">
            <v>0</v>
          </cell>
          <cell r="Y126">
            <v>3562650</v>
          </cell>
          <cell r="Z126">
            <v>151056</v>
          </cell>
          <cell r="AA126">
            <v>142506</v>
          </cell>
          <cell r="AB126">
            <v>-69523.125</v>
          </cell>
          <cell r="AC126">
            <v>0</v>
          </cell>
          <cell r="AD126">
            <v>3856212</v>
          </cell>
          <cell r="AF126">
            <v>222309</v>
          </cell>
          <cell r="AG126">
            <v>178133</v>
          </cell>
          <cell r="AH126">
            <v>0</v>
          </cell>
          <cell r="AI126">
            <v>400442</v>
          </cell>
          <cell r="AK126">
            <v>3455770</v>
          </cell>
          <cell r="AM126" t="str">
            <v>K1</v>
          </cell>
          <cell r="AN126">
            <v>0</v>
          </cell>
          <cell r="AO126" t="str">
            <v>acc</v>
          </cell>
          <cell r="AP126" t="str">
            <v>Accounting</v>
          </cell>
          <cell r="AQ126" t="str">
            <v>Staf</v>
          </cell>
          <cell r="AR126">
            <v>29993</v>
          </cell>
          <cell r="AS126">
            <v>42807</v>
          </cell>
          <cell r="AT126">
            <v>1.1170431211498972</v>
          </cell>
          <cell r="AU126" t="str">
            <v>S1</v>
          </cell>
          <cell r="AW126">
            <v>0</v>
          </cell>
        </row>
        <row r="127">
          <cell r="A127">
            <v>101</v>
          </cell>
          <cell r="B127" t="str">
            <v>RENI APRILIYA NINGSIH</v>
          </cell>
          <cell r="C127">
            <v>3562650</v>
          </cell>
          <cell r="D127">
            <v>178132.5</v>
          </cell>
          <cell r="E127">
            <v>3740782.5</v>
          </cell>
          <cell r="F127">
            <v>0</v>
          </cell>
          <cell r="G127">
            <v>178132.5</v>
          </cell>
          <cell r="H127">
            <v>5</v>
          </cell>
          <cell r="I127" t="str">
            <v>n.PA</v>
          </cell>
          <cell r="J127">
            <v>0</v>
          </cell>
          <cell r="K127">
            <v>100</v>
          </cell>
          <cell r="L127">
            <v>3562650</v>
          </cell>
          <cell r="M127">
            <v>0</v>
          </cell>
          <cell r="N127">
            <v>0</v>
          </cell>
          <cell r="O127">
            <v>3740782.5</v>
          </cell>
          <cell r="P127">
            <v>178132.5</v>
          </cell>
          <cell r="Q127">
            <v>5</v>
          </cell>
          <cell r="S127">
            <v>3740782.5</v>
          </cell>
          <cell r="T127">
            <v>3740783</v>
          </cell>
          <cell r="W127">
            <v>200000</v>
          </cell>
          <cell r="X127">
            <v>0</v>
          </cell>
          <cell r="Y127">
            <v>3940783</v>
          </cell>
          <cell r="Z127">
            <v>167089</v>
          </cell>
          <cell r="AA127">
            <v>0</v>
          </cell>
          <cell r="AB127">
            <v>-11540.920833333335</v>
          </cell>
          <cell r="AC127">
            <v>0</v>
          </cell>
          <cell r="AD127">
            <v>4107872</v>
          </cell>
          <cell r="AF127">
            <v>245905</v>
          </cell>
          <cell r="AG127">
            <v>0</v>
          </cell>
          <cell r="AH127">
            <v>0</v>
          </cell>
          <cell r="AI127">
            <v>245905</v>
          </cell>
          <cell r="AK127">
            <v>3861967</v>
          </cell>
          <cell r="AM127" t="str">
            <v>TK</v>
          </cell>
          <cell r="AN127">
            <v>0</v>
          </cell>
          <cell r="AO127" t="str">
            <v>acc</v>
          </cell>
          <cell r="AP127" t="str">
            <v>Accounting</v>
          </cell>
          <cell r="AQ127" t="str">
            <v>Staf</v>
          </cell>
          <cell r="AR127">
            <v>32246</v>
          </cell>
          <cell r="AS127">
            <v>42217</v>
          </cell>
          <cell r="AT127">
            <v>2.732375085557837</v>
          </cell>
          <cell r="AU127" t="str">
            <v>S1</v>
          </cell>
          <cell r="AW127">
            <v>0</v>
          </cell>
        </row>
        <row r="128">
          <cell r="A128">
            <v>102</v>
          </cell>
          <cell r="B128" t="str">
            <v>N. AISYAH VRIJDAGH H</v>
          </cell>
          <cell r="C128">
            <v>3622102.2970427368</v>
          </cell>
          <cell r="D128">
            <v>181105.11485213685</v>
          </cell>
          <cell r="E128">
            <v>3803207.4118948737</v>
          </cell>
          <cell r="F128">
            <v>0</v>
          </cell>
          <cell r="G128">
            <v>181105.11485213693</v>
          </cell>
          <cell r="H128">
            <v>5.0000000000000027</v>
          </cell>
          <cell r="I128" t="str">
            <v>n.PA</v>
          </cell>
          <cell r="J128">
            <v>0</v>
          </cell>
          <cell r="K128">
            <v>100</v>
          </cell>
          <cell r="L128">
            <v>3622102.2970427368</v>
          </cell>
          <cell r="M128">
            <v>0</v>
          </cell>
          <cell r="N128">
            <v>0</v>
          </cell>
          <cell r="O128">
            <v>3803207.4118948737</v>
          </cell>
          <cell r="P128">
            <v>181105.11485213693</v>
          </cell>
          <cell r="Q128">
            <v>5.0000000000000027</v>
          </cell>
          <cell r="S128">
            <v>3803207.4118948737</v>
          </cell>
          <cell r="T128">
            <v>3803207</v>
          </cell>
          <cell r="W128">
            <v>200000</v>
          </cell>
          <cell r="X128">
            <v>0</v>
          </cell>
          <cell r="Y128">
            <v>4003207</v>
          </cell>
          <cell r="Z128">
            <v>169736</v>
          </cell>
          <cell r="AA128">
            <v>152128</v>
          </cell>
          <cell r="AB128">
            <v>-8159.6208333333343</v>
          </cell>
          <cell r="AC128">
            <v>0</v>
          </cell>
          <cell r="AD128">
            <v>4325071</v>
          </cell>
          <cell r="AF128">
            <v>249800</v>
          </cell>
          <cell r="AG128">
            <v>190160</v>
          </cell>
          <cell r="AH128">
            <v>0</v>
          </cell>
          <cell r="AI128">
            <v>439960</v>
          </cell>
          <cell r="AK128">
            <v>3885111</v>
          </cell>
          <cell r="AM128" t="str">
            <v>TK</v>
          </cell>
          <cell r="AN128">
            <v>0</v>
          </cell>
          <cell r="AO128" t="str">
            <v>acc</v>
          </cell>
          <cell r="AP128" t="str">
            <v>Accounting</v>
          </cell>
          <cell r="AQ128" t="str">
            <v>Staf</v>
          </cell>
          <cell r="AR128">
            <v>32283</v>
          </cell>
          <cell r="AS128">
            <v>41869</v>
          </cell>
          <cell r="AT128">
            <v>3.6851471594798082</v>
          </cell>
          <cell r="AU128" t="str">
            <v>S1</v>
          </cell>
          <cell r="AW128">
            <v>3297102.2970427368</v>
          </cell>
        </row>
        <row r="129">
          <cell r="A129">
            <v>103</v>
          </cell>
          <cell r="B129" t="str">
            <v>MUCHAMMAD BAIHAQI</v>
          </cell>
          <cell r="C129">
            <v>3562650</v>
          </cell>
          <cell r="D129">
            <v>178132.5</v>
          </cell>
          <cell r="E129">
            <v>3740782.5</v>
          </cell>
          <cell r="F129">
            <v>0</v>
          </cell>
          <cell r="G129">
            <v>178132.5</v>
          </cell>
          <cell r="H129">
            <v>5</v>
          </cell>
          <cell r="I129" t="str">
            <v>n.PA</v>
          </cell>
          <cell r="J129">
            <v>0</v>
          </cell>
          <cell r="K129">
            <v>100</v>
          </cell>
          <cell r="L129">
            <v>3562650</v>
          </cell>
          <cell r="M129">
            <v>0</v>
          </cell>
          <cell r="N129">
            <v>0</v>
          </cell>
          <cell r="O129">
            <v>3740782.5</v>
          </cell>
          <cell r="P129">
            <v>178132.5</v>
          </cell>
          <cell r="Q129">
            <v>5</v>
          </cell>
          <cell r="S129">
            <v>3740782.5</v>
          </cell>
          <cell r="T129">
            <v>3740783</v>
          </cell>
          <cell r="W129">
            <v>200000</v>
          </cell>
          <cell r="X129">
            <v>0</v>
          </cell>
          <cell r="Y129">
            <v>3940783</v>
          </cell>
          <cell r="Z129">
            <v>167089</v>
          </cell>
          <cell r="AA129">
            <v>149631</v>
          </cell>
          <cell r="AB129">
            <v>-11540.920833333335</v>
          </cell>
          <cell r="AC129">
            <v>0</v>
          </cell>
          <cell r="AD129">
            <v>4257503</v>
          </cell>
          <cell r="AF129">
            <v>245905</v>
          </cell>
          <cell r="AG129">
            <v>187039</v>
          </cell>
          <cell r="AH129">
            <v>0</v>
          </cell>
          <cell r="AI129">
            <v>432944</v>
          </cell>
          <cell r="AK129">
            <v>3824559</v>
          </cell>
          <cell r="AM129" t="str">
            <v>TK</v>
          </cell>
          <cell r="AN129">
            <v>0</v>
          </cell>
          <cell r="AO129" t="str">
            <v>acc</v>
          </cell>
          <cell r="AP129" t="str">
            <v>Accounting</v>
          </cell>
          <cell r="AQ129" t="str">
            <v>Staf</v>
          </cell>
          <cell r="AR129">
            <v>33401</v>
          </cell>
          <cell r="AS129">
            <v>42604</v>
          </cell>
          <cell r="AT129">
            <v>1.6728268309377139</v>
          </cell>
          <cell r="AU129" t="str">
            <v>S1</v>
          </cell>
          <cell r="AW129">
            <v>3237650</v>
          </cell>
        </row>
        <row r="130">
          <cell r="A130">
            <v>104</v>
          </cell>
          <cell r="B130" t="str">
            <v>ARNOLD HARIYONO SANTOSO</v>
          </cell>
          <cell r="C130">
            <v>3658208.9175863825</v>
          </cell>
          <cell r="D130">
            <v>182910.44587931913</v>
          </cell>
          <cell r="E130">
            <v>3841119.3634657017</v>
          </cell>
          <cell r="F130">
            <v>0</v>
          </cell>
          <cell r="G130">
            <v>182910.44587931922</v>
          </cell>
          <cell r="H130">
            <v>5.0000000000000027</v>
          </cell>
          <cell r="I130" t="str">
            <v>n.PA</v>
          </cell>
          <cell r="J130">
            <v>0</v>
          </cell>
          <cell r="K130">
            <v>100</v>
          </cell>
          <cell r="L130">
            <v>3658208.9175863825</v>
          </cell>
          <cell r="M130">
            <v>0</v>
          </cell>
          <cell r="N130">
            <v>0</v>
          </cell>
          <cell r="O130">
            <v>3841119.3634657017</v>
          </cell>
          <cell r="P130">
            <v>182910.44587931922</v>
          </cell>
          <cell r="Q130">
            <v>5.0000000000000027</v>
          </cell>
          <cell r="S130">
            <v>3841119.3634657017</v>
          </cell>
          <cell r="T130">
            <v>3841119</v>
          </cell>
          <cell r="W130">
            <v>0</v>
          </cell>
          <cell r="X130">
            <v>1500000</v>
          </cell>
          <cell r="Y130">
            <v>5341119</v>
          </cell>
          <cell r="Z130">
            <v>226463</v>
          </cell>
          <cell r="AA130">
            <v>153645</v>
          </cell>
          <cell r="AB130">
            <v>26810.612500000003</v>
          </cell>
          <cell r="AC130">
            <v>26811</v>
          </cell>
          <cell r="AD130">
            <v>5748038</v>
          </cell>
          <cell r="AF130">
            <v>333286</v>
          </cell>
          <cell r="AG130">
            <v>192056</v>
          </cell>
          <cell r="AH130">
            <v>26811</v>
          </cell>
          <cell r="AI130">
            <v>552153</v>
          </cell>
          <cell r="AK130">
            <v>5195885</v>
          </cell>
          <cell r="AM130" t="str">
            <v>K1</v>
          </cell>
          <cell r="AN130">
            <v>1</v>
          </cell>
          <cell r="AO130" t="str">
            <v>mrk</v>
          </cell>
          <cell r="AP130" t="str">
            <v>Tata Usaha</v>
          </cell>
          <cell r="AQ130" t="str">
            <v>Kabag</v>
          </cell>
          <cell r="AR130">
            <v>33013</v>
          </cell>
          <cell r="AS130">
            <v>41282</v>
          </cell>
          <cell r="AT130">
            <v>5.292265571526352</v>
          </cell>
          <cell r="AU130" t="str">
            <v>S1</v>
          </cell>
          <cell r="AW130">
            <v>3333208.9175863825</v>
          </cell>
        </row>
        <row r="131">
          <cell r="A131">
            <v>105</v>
          </cell>
          <cell r="B131" t="str">
            <v>MUHAMMAD ARIF BUDIONO</v>
          </cell>
          <cell r="C131">
            <v>3562650</v>
          </cell>
          <cell r="D131">
            <v>178132.5</v>
          </cell>
          <cell r="E131">
            <v>3740782.5</v>
          </cell>
          <cell r="F131">
            <v>0</v>
          </cell>
          <cell r="G131">
            <v>178132.5</v>
          </cell>
          <cell r="H131">
            <v>5</v>
          </cell>
          <cell r="I131" t="str">
            <v>n.PA</v>
          </cell>
          <cell r="J131">
            <v>0</v>
          </cell>
          <cell r="K131">
            <v>100</v>
          </cell>
          <cell r="L131">
            <v>3562650</v>
          </cell>
          <cell r="M131">
            <v>0</v>
          </cell>
          <cell r="N131">
            <v>0</v>
          </cell>
          <cell r="O131">
            <v>3740782.5</v>
          </cell>
          <cell r="P131">
            <v>178132.5</v>
          </cell>
          <cell r="Q131">
            <v>5</v>
          </cell>
          <cell r="S131">
            <v>3740782.5</v>
          </cell>
          <cell r="T131">
            <v>3740783</v>
          </cell>
          <cell r="W131">
            <v>150000</v>
          </cell>
          <cell r="X131">
            <v>0</v>
          </cell>
          <cell r="Y131">
            <v>3890783</v>
          </cell>
          <cell r="Z131">
            <v>164969</v>
          </cell>
          <cell r="AA131">
            <v>149631</v>
          </cell>
          <cell r="AB131">
            <v>-51749.254166666673</v>
          </cell>
          <cell r="AC131">
            <v>0</v>
          </cell>
          <cell r="AD131">
            <v>4205383</v>
          </cell>
          <cell r="AF131">
            <v>242785</v>
          </cell>
          <cell r="AG131">
            <v>187039</v>
          </cell>
          <cell r="AH131">
            <v>0</v>
          </cell>
          <cell r="AI131">
            <v>429824</v>
          </cell>
          <cell r="AK131">
            <v>3775559</v>
          </cell>
          <cell r="AM131" t="str">
            <v>K1</v>
          </cell>
          <cell r="AN131">
            <v>0</v>
          </cell>
          <cell r="AO131" t="str">
            <v>mrk</v>
          </cell>
          <cell r="AP131" t="str">
            <v>Marketing</v>
          </cell>
          <cell r="AQ131" t="str">
            <v>Staf</v>
          </cell>
          <cell r="AR131">
            <v>32793</v>
          </cell>
          <cell r="AS131">
            <v>42156</v>
          </cell>
          <cell r="AT131">
            <v>2.8993839835728954</v>
          </cell>
          <cell r="AU131" t="str">
            <v>S1</v>
          </cell>
          <cell r="AW131">
            <v>0</v>
          </cell>
        </row>
        <row r="132">
          <cell r="A132">
            <v>106</v>
          </cell>
          <cell r="B132" t="str">
            <v>ZENDY DWI PUTRA</v>
          </cell>
          <cell r="C132">
            <v>3562650</v>
          </cell>
          <cell r="D132">
            <v>178132.5</v>
          </cell>
          <cell r="E132">
            <v>3740782.5</v>
          </cell>
          <cell r="F132">
            <v>0</v>
          </cell>
          <cell r="G132">
            <v>178132.5</v>
          </cell>
          <cell r="H132">
            <v>5</v>
          </cell>
          <cell r="I132" t="str">
            <v>n.PA</v>
          </cell>
          <cell r="J132">
            <v>0</v>
          </cell>
          <cell r="K132">
            <v>100</v>
          </cell>
          <cell r="L132">
            <v>3562650</v>
          </cell>
          <cell r="M132">
            <v>0</v>
          </cell>
          <cell r="N132">
            <v>0</v>
          </cell>
          <cell r="O132">
            <v>3740782.5</v>
          </cell>
          <cell r="P132">
            <v>178132.5</v>
          </cell>
          <cell r="Q132">
            <v>5</v>
          </cell>
          <cell r="S132">
            <v>3740782.5</v>
          </cell>
          <cell r="T132">
            <v>3740783</v>
          </cell>
          <cell r="W132">
            <v>150000</v>
          </cell>
          <cell r="X132">
            <v>0</v>
          </cell>
          <cell r="Y132">
            <v>3890783</v>
          </cell>
          <cell r="Z132">
            <v>164969</v>
          </cell>
          <cell r="AA132">
            <v>149631</v>
          </cell>
          <cell r="AB132">
            <v>-14249.254166666668</v>
          </cell>
          <cell r="AC132">
            <v>0</v>
          </cell>
          <cell r="AD132">
            <v>4205383</v>
          </cell>
          <cell r="AF132">
            <v>242785</v>
          </cell>
          <cell r="AG132">
            <v>187039</v>
          </cell>
          <cell r="AH132">
            <v>0</v>
          </cell>
          <cell r="AI132">
            <v>429824</v>
          </cell>
          <cell r="AK132">
            <v>3775559</v>
          </cell>
          <cell r="AM132" t="str">
            <v>TK</v>
          </cell>
          <cell r="AN132">
            <v>0</v>
          </cell>
          <cell r="AO132" t="str">
            <v>ad</v>
          </cell>
          <cell r="AP132" t="str">
            <v>Personalia</v>
          </cell>
          <cell r="AQ132" t="str">
            <v>Staf</v>
          </cell>
          <cell r="AR132">
            <v>32569</v>
          </cell>
          <cell r="AS132">
            <v>42430</v>
          </cell>
          <cell r="AT132">
            <v>2.1492128678986995</v>
          </cell>
          <cell r="AU132" t="str">
            <v>S1</v>
          </cell>
          <cell r="AW132">
            <v>0</v>
          </cell>
        </row>
        <row r="133">
          <cell r="A133">
            <v>107</v>
          </cell>
          <cell r="B133" t="str">
            <v>DYAN KARTIKA SARI</v>
          </cell>
          <cell r="C133">
            <v>3880405.2064878158</v>
          </cell>
          <cell r="D133">
            <v>194020.26032439081</v>
          </cell>
          <cell r="E133">
            <v>4074425.4668122069</v>
          </cell>
          <cell r="F133">
            <v>0</v>
          </cell>
          <cell r="G133">
            <v>194020.26032439107</v>
          </cell>
          <cell r="H133">
            <v>5.0000000000000071</v>
          </cell>
          <cell r="I133" t="str">
            <v>n.PA</v>
          </cell>
          <cell r="J133">
            <v>0</v>
          </cell>
          <cell r="K133">
            <v>100</v>
          </cell>
          <cell r="L133">
            <v>3880405.2064878158</v>
          </cell>
          <cell r="M133">
            <v>0</v>
          </cell>
          <cell r="N133">
            <v>0</v>
          </cell>
          <cell r="O133">
            <v>4074425.4668122069</v>
          </cell>
          <cell r="P133">
            <v>194020.26032439107</v>
          </cell>
          <cell r="Q133">
            <v>5.0000000000000071</v>
          </cell>
          <cell r="S133">
            <v>4074425.4668122069</v>
          </cell>
          <cell r="T133">
            <v>4074425</v>
          </cell>
          <cell r="W133">
            <v>0</v>
          </cell>
          <cell r="X133">
            <v>1125000</v>
          </cell>
          <cell r="Y133">
            <v>5199425</v>
          </cell>
          <cell r="Z133">
            <v>220456</v>
          </cell>
          <cell r="AA133">
            <v>162977</v>
          </cell>
          <cell r="AB133">
            <v>56635.520833333336</v>
          </cell>
          <cell r="AC133">
            <v>56636</v>
          </cell>
          <cell r="AD133">
            <v>5639494</v>
          </cell>
          <cell r="AF133">
            <v>324444</v>
          </cell>
          <cell r="AG133">
            <v>203721</v>
          </cell>
          <cell r="AH133">
            <v>56636</v>
          </cell>
          <cell r="AI133">
            <v>584801</v>
          </cell>
          <cell r="AK133">
            <v>5054693</v>
          </cell>
          <cell r="AM133" t="str">
            <v>TK</v>
          </cell>
          <cell r="AN133">
            <v>1</v>
          </cell>
          <cell r="AO133" t="str">
            <v>mrk</v>
          </cell>
          <cell r="AP133" t="str">
            <v>Tata Usaha</v>
          </cell>
          <cell r="AQ133" t="str">
            <v>Kasubag</v>
          </cell>
          <cell r="AR133">
            <v>33386</v>
          </cell>
          <cell r="AS133">
            <v>41122</v>
          </cell>
          <cell r="AT133">
            <v>5.7303216974674882</v>
          </cell>
          <cell r="AU133" t="str">
            <v>S1</v>
          </cell>
          <cell r="AW133">
            <v>3555405.2064878158</v>
          </cell>
        </row>
        <row r="134">
          <cell r="A134">
            <v>108</v>
          </cell>
          <cell r="B134" t="str">
            <v>RIZAL FACHRUDDIN RAMDHANI</v>
          </cell>
          <cell r="C134">
            <v>3658555.9287375645</v>
          </cell>
          <cell r="D134">
            <v>182927.79643687824</v>
          </cell>
          <cell r="E134">
            <v>3841483.7251744429</v>
          </cell>
          <cell r="F134">
            <v>0</v>
          </cell>
          <cell r="G134">
            <v>182927.79643687839</v>
          </cell>
          <cell r="H134">
            <v>5.0000000000000044</v>
          </cell>
          <cell r="I134" t="str">
            <v>n.PA</v>
          </cell>
          <cell r="J134">
            <v>0</v>
          </cell>
          <cell r="K134">
            <v>100</v>
          </cell>
          <cell r="L134">
            <v>3658555.9287375645</v>
          </cell>
          <cell r="M134">
            <v>0</v>
          </cell>
          <cell r="N134">
            <v>0</v>
          </cell>
          <cell r="O134">
            <v>3841483.7251744429</v>
          </cell>
          <cell r="P134">
            <v>182927.79643687839</v>
          </cell>
          <cell r="Q134">
            <v>5.0000000000000044</v>
          </cell>
          <cell r="S134">
            <v>3841483.7251744429</v>
          </cell>
          <cell r="T134">
            <v>3841484</v>
          </cell>
          <cell r="W134">
            <v>0</v>
          </cell>
          <cell r="X134">
            <v>1500000</v>
          </cell>
          <cell r="Y134">
            <v>5341484</v>
          </cell>
          <cell r="Z134">
            <v>226479</v>
          </cell>
          <cell r="AA134">
            <v>153659</v>
          </cell>
          <cell r="AB134">
            <v>26830.383333333335</v>
          </cell>
          <cell r="AC134">
            <v>26830</v>
          </cell>
          <cell r="AD134">
            <v>5748452</v>
          </cell>
          <cell r="AF134">
            <v>333309</v>
          </cell>
          <cell r="AG134">
            <v>192074</v>
          </cell>
          <cell r="AH134">
            <v>26830</v>
          </cell>
          <cell r="AI134">
            <v>552213</v>
          </cell>
          <cell r="AK134">
            <v>5196239</v>
          </cell>
          <cell r="AM134" t="str">
            <v>K1</v>
          </cell>
          <cell r="AN134">
            <v>2</v>
          </cell>
          <cell r="AO134" t="str">
            <v>iv</v>
          </cell>
          <cell r="AP134" t="str">
            <v>Keuangan</v>
          </cell>
          <cell r="AQ134" t="str">
            <v>Staf</v>
          </cell>
          <cell r="AR134">
            <v>32960</v>
          </cell>
          <cell r="AS134">
            <v>41214</v>
          </cell>
          <cell r="AT134">
            <v>5.4784394250513344</v>
          </cell>
          <cell r="AU134" t="str">
            <v>S1</v>
          </cell>
          <cell r="AW134">
            <v>3333555.9287375645</v>
          </cell>
        </row>
        <row r="135">
          <cell r="A135">
            <v>109</v>
          </cell>
          <cell r="B135" t="str">
            <v>MIA AGUSTINA</v>
          </cell>
          <cell r="C135">
            <v>4620549.5339580886</v>
          </cell>
          <cell r="D135">
            <v>231027.47669790444</v>
          </cell>
          <cell r="E135">
            <v>4851577.0106559936</v>
          </cell>
          <cell r="F135">
            <v>0</v>
          </cell>
          <cell r="G135">
            <v>231027.47669790499</v>
          </cell>
          <cell r="H135">
            <v>5.0000000000000124</v>
          </cell>
          <cell r="I135" t="str">
            <v>n.PA</v>
          </cell>
          <cell r="J135">
            <v>0</v>
          </cell>
          <cell r="K135">
            <v>100</v>
          </cell>
          <cell r="L135">
            <v>4620549.5339580886</v>
          </cell>
          <cell r="M135">
            <v>0</v>
          </cell>
          <cell r="N135">
            <v>0</v>
          </cell>
          <cell r="O135">
            <v>4851577.0106559936</v>
          </cell>
          <cell r="P135">
            <v>231027.47669790499</v>
          </cell>
          <cell r="Q135">
            <v>5.0000000000000124</v>
          </cell>
          <cell r="S135">
            <v>4851577.0106559936</v>
          </cell>
          <cell r="T135">
            <v>4851577</v>
          </cell>
          <cell r="W135">
            <v>200000</v>
          </cell>
          <cell r="X135">
            <v>0</v>
          </cell>
          <cell r="Y135">
            <v>5051577</v>
          </cell>
          <cell r="Z135">
            <v>214187</v>
          </cell>
          <cell r="AA135">
            <v>194063</v>
          </cell>
          <cell r="AB135">
            <v>48627.087500000001</v>
          </cell>
          <cell r="AC135">
            <v>48627</v>
          </cell>
          <cell r="AD135">
            <v>5508454</v>
          </cell>
          <cell r="AF135">
            <v>315218</v>
          </cell>
          <cell r="AG135">
            <v>242579</v>
          </cell>
          <cell r="AH135">
            <v>48627</v>
          </cell>
          <cell r="AI135">
            <v>606424</v>
          </cell>
          <cell r="AK135">
            <v>4902030</v>
          </cell>
          <cell r="AM135" t="str">
            <v>TK</v>
          </cell>
          <cell r="AN135">
            <v>2</v>
          </cell>
          <cell r="AO135" t="str">
            <v>ksr</v>
          </cell>
          <cell r="AP135" t="str">
            <v>Keuangan</v>
          </cell>
          <cell r="AQ135" t="str">
            <v>Staf</v>
          </cell>
          <cell r="AR135">
            <v>29450</v>
          </cell>
          <cell r="AS135">
            <v>40330</v>
          </cell>
          <cell r="AT135">
            <v>7.8986995208761126</v>
          </cell>
          <cell r="AU135" t="str">
            <v>S1</v>
          </cell>
          <cell r="AW135">
            <v>4295549.5339580886</v>
          </cell>
        </row>
        <row r="136">
          <cell r="A136">
            <v>110</v>
          </cell>
          <cell r="B136" t="str">
            <v>BAYU WIJAYA</v>
          </cell>
          <cell r="C136">
            <v>4809208.8368503628</v>
          </cell>
          <cell r="D136">
            <v>240460.44184251816</v>
          </cell>
          <cell r="E136">
            <v>5049669.2786928816</v>
          </cell>
          <cell r="F136">
            <v>0</v>
          </cell>
          <cell r="G136">
            <v>240460.44184251875</v>
          </cell>
          <cell r="H136">
            <v>5.0000000000000124</v>
          </cell>
          <cell r="I136" t="str">
            <v>n.PA</v>
          </cell>
          <cell r="J136">
            <v>0</v>
          </cell>
          <cell r="K136">
            <v>100</v>
          </cell>
          <cell r="L136">
            <v>4809208.8368503628</v>
          </cell>
          <cell r="M136">
            <v>0</v>
          </cell>
          <cell r="N136">
            <v>0</v>
          </cell>
          <cell r="O136">
            <v>5049669.2786928816</v>
          </cell>
          <cell r="P136">
            <v>240460.44184251875</v>
          </cell>
          <cell r="Q136">
            <v>5.0000000000000124</v>
          </cell>
          <cell r="S136">
            <v>5049669.2786928816</v>
          </cell>
          <cell r="T136">
            <v>5049669</v>
          </cell>
          <cell r="W136">
            <v>0</v>
          </cell>
          <cell r="X136">
            <v>1125000</v>
          </cell>
          <cell r="Y136">
            <v>6174669</v>
          </cell>
          <cell r="Z136">
            <v>261806</v>
          </cell>
          <cell r="AA136">
            <v>201987</v>
          </cell>
          <cell r="AB136">
            <v>71961.237500000003</v>
          </cell>
          <cell r="AC136">
            <v>71961</v>
          </cell>
          <cell r="AD136">
            <v>6710423</v>
          </cell>
          <cell r="AF136">
            <v>385299</v>
          </cell>
          <cell r="AG136">
            <v>252484</v>
          </cell>
          <cell r="AH136">
            <v>71961</v>
          </cell>
          <cell r="AI136">
            <v>709744</v>
          </cell>
          <cell r="AK136">
            <v>6000679</v>
          </cell>
          <cell r="AM136" t="str">
            <v>K1</v>
          </cell>
          <cell r="AN136">
            <v>2</v>
          </cell>
          <cell r="AO136" t="str">
            <v>sirs</v>
          </cell>
          <cell r="AP136" t="str">
            <v>SIRS</v>
          </cell>
          <cell r="AQ136" t="str">
            <v>Kasubag</v>
          </cell>
          <cell r="AR136">
            <v>31563</v>
          </cell>
          <cell r="AS136">
            <v>39656</v>
          </cell>
          <cell r="AT136">
            <v>9.7440109514031477</v>
          </cell>
          <cell r="AU136" t="str">
            <v>S1</v>
          </cell>
          <cell r="AW136">
            <v>4484208.8368503628</v>
          </cell>
        </row>
        <row r="137">
          <cell r="A137">
            <v>111</v>
          </cell>
          <cell r="B137" t="str">
            <v>KHOLIFATUL M</v>
          </cell>
          <cell r="C137">
            <v>5388191.8015470747</v>
          </cell>
          <cell r="D137">
            <v>269409.59007735376</v>
          </cell>
          <cell r="E137">
            <v>5657601.3916244283</v>
          </cell>
          <cell r="F137">
            <v>0</v>
          </cell>
          <cell r="G137">
            <v>269409.59007735364</v>
          </cell>
          <cell r="H137">
            <v>4.9999999999999982</v>
          </cell>
          <cell r="I137" t="str">
            <v>n.PA</v>
          </cell>
          <cell r="J137">
            <v>0</v>
          </cell>
          <cell r="K137">
            <v>100</v>
          </cell>
          <cell r="L137">
            <v>5388191.8015470747</v>
          </cell>
          <cell r="M137">
            <v>0</v>
          </cell>
          <cell r="N137">
            <v>0</v>
          </cell>
          <cell r="O137">
            <v>5657601.3916244283</v>
          </cell>
          <cell r="P137">
            <v>269409.59007735364</v>
          </cell>
          <cell r="Q137">
            <v>4.9999999999999982</v>
          </cell>
          <cell r="S137">
            <v>5657601.3916244283</v>
          </cell>
          <cell r="T137">
            <v>5657601</v>
          </cell>
          <cell r="W137">
            <v>0</v>
          </cell>
          <cell r="X137">
            <v>1125000</v>
          </cell>
          <cell r="Y137">
            <v>6782601</v>
          </cell>
          <cell r="Z137">
            <v>287582</v>
          </cell>
          <cell r="AA137">
            <v>226304</v>
          </cell>
          <cell r="AB137">
            <v>142390.88750000001</v>
          </cell>
          <cell r="AC137">
            <v>142391</v>
          </cell>
          <cell r="AD137">
            <v>7438878</v>
          </cell>
          <cell r="AF137">
            <v>423234</v>
          </cell>
          <cell r="AG137">
            <v>282880</v>
          </cell>
          <cell r="AH137">
            <v>142391</v>
          </cell>
          <cell r="AI137">
            <v>848505</v>
          </cell>
          <cell r="AK137">
            <v>6590373</v>
          </cell>
          <cell r="AM137" t="str">
            <v>TK</v>
          </cell>
          <cell r="AN137">
            <v>2</v>
          </cell>
          <cell r="AO137" t="str">
            <v>p &amp; p</v>
          </cell>
          <cell r="AP137" t="str">
            <v>Tata Usaha</v>
          </cell>
          <cell r="AQ137" t="str">
            <v>Kasubag</v>
          </cell>
          <cell r="AR137">
            <v>27648</v>
          </cell>
          <cell r="AS137">
            <v>35059</v>
          </cell>
          <cell r="AT137">
            <v>22.329911019849419</v>
          </cell>
          <cell r="AU137" t="str">
            <v>S1</v>
          </cell>
          <cell r="AW137">
            <v>5063191.8015470747</v>
          </cell>
        </row>
        <row r="138">
          <cell r="A138">
            <v>112</v>
          </cell>
          <cell r="B138" t="str">
            <v>SUWARDI PURWOWAHONO</v>
          </cell>
          <cell r="C138">
            <v>4605187.3648841847</v>
          </cell>
          <cell r="D138">
            <v>230259.36824420924</v>
          </cell>
          <cell r="E138">
            <v>4835446.733128394</v>
          </cell>
          <cell r="F138">
            <v>0</v>
          </cell>
          <cell r="G138">
            <v>230259.36824420933</v>
          </cell>
          <cell r="H138">
            <v>5.0000000000000027</v>
          </cell>
          <cell r="I138" t="str">
            <v>n.PA</v>
          </cell>
          <cell r="J138">
            <v>0</v>
          </cell>
          <cell r="K138">
            <v>100</v>
          </cell>
          <cell r="L138">
            <v>4605187.3648841847</v>
          </cell>
          <cell r="M138">
            <v>0</v>
          </cell>
          <cell r="N138">
            <v>0</v>
          </cell>
          <cell r="O138">
            <v>4835446.733128394</v>
          </cell>
          <cell r="P138">
            <v>230259.36824420933</v>
          </cell>
          <cell r="Q138">
            <v>5.0000000000000027</v>
          </cell>
          <cell r="S138">
            <v>4835446.733128394</v>
          </cell>
          <cell r="T138">
            <v>4835447</v>
          </cell>
          <cell r="W138">
            <v>0</v>
          </cell>
          <cell r="X138">
            <v>1125000</v>
          </cell>
          <cell r="Y138">
            <v>5960447</v>
          </cell>
          <cell r="Z138">
            <v>252723</v>
          </cell>
          <cell r="AA138">
            <v>193418</v>
          </cell>
          <cell r="AB138">
            <v>41607.545833333337</v>
          </cell>
          <cell r="AC138">
            <v>41608</v>
          </cell>
          <cell r="AD138">
            <v>6448196</v>
          </cell>
          <cell r="AF138">
            <v>371932</v>
          </cell>
          <cell r="AG138">
            <v>241772</v>
          </cell>
          <cell r="AH138">
            <v>41608</v>
          </cell>
          <cell r="AI138">
            <v>655312</v>
          </cell>
          <cell r="AK138">
            <v>5792884</v>
          </cell>
          <cell r="AM138" t="str">
            <v>K2</v>
          </cell>
          <cell r="AN138">
            <v>1</v>
          </cell>
          <cell r="AO138" t="str">
            <v>keu</v>
          </cell>
          <cell r="AP138" t="str">
            <v>Keuangan</v>
          </cell>
          <cell r="AQ138" t="str">
            <v>Staf</v>
          </cell>
          <cell r="AR138">
            <v>26225</v>
          </cell>
          <cell r="AS138">
            <v>41396</v>
          </cell>
          <cell r="AT138">
            <v>4.9801505817932918</v>
          </cell>
          <cell r="AU138" t="str">
            <v>S1</v>
          </cell>
          <cell r="AW138">
            <v>0</v>
          </cell>
        </row>
        <row r="139">
          <cell r="A139">
            <v>113</v>
          </cell>
          <cell r="B139" t="str">
            <v>AGUS WIDJAJANTO</v>
          </cell>
          <cell r="C139">
            <v>5000000</v>
          </cell>
          <cell r="D139">
            <v>0</v>
          </cell>
          <cell r="E139">
            <v>5000000</v>
          </cell>
          <cell r="F139">
            <v>0</v>
          </cell>
          <cell r="G139">
            <v>0</v>
          </cell>
          <cell r="H139">
            <v>0</v>
          </cell>
          <cell r="I139" t="str">
            <v>n.PA</v>
          </cell>
          <cell r="J139">
            <v>0</v>
          </cell>
          <cell r="K139">
            <v>100</v>
          </cell>
          <cell r="L139">
            <v>5000000</v>
          </cell>
          <cell r="M139">
            <v>0</v>
          </cell>
          <cell r="N139">
            <v>0</v>
          </cell>
          <cell r="O139">
            <v>5000000</v>
          </cell>
          <cell r="P139">
            <v>0</v>
          </cell>
          <cell r="Q139">
            <v>0</v>
          </cell>
          <cell r="S139">
            <v>5000000</v>
          </cell>
          <cell r="T139">
            <v>5000000</v>
          </cell>
          <cell r="W139">
            <v>0</v>
          </cell>
          <cell r="X139">
            <v>0</v>
          </cell>
          <cell r="Y139">
            <v>5000000</v>
          </cell>
          <cell r="Z139">
            <v>0</v>
          </cell>
          <cell r="AA139">
            <v>200000</v>
          </cell>
          <cell r="AB139">
            <v>-10416.666666666666</v>
          </cell>
          <cell r="AC139">
            <v>0</v>
          </cell>
          <cell r="AD139">
            <v>5200000</v>
          </cell>
          <cell r="AF139">
            <v>0</v>
          </cell>
          <cell r="AG139">
            <v>250000</v>
          </cell>
          <cell r="AH139">
            <v>0</v>
          </cell>
          <cell r="AI139">
            <v>250000</v>
          </cell>
          <cell r="AK139">
            <v>4950000</v>
          </cell>
          <cell r="AM139" t="str">
            <v>K2</v>
          </cell>
          <cell r="AN139">
            <v>4</v>
          </cell>
          <cell r="AO139" t="str">
            <v>ad</v>
          </cell>
          <cell r="AP139" t="str">
            <v>Tata Usaha</v>
          </cell>
          <cell r="AQ139" t="str">
            <v>Staf</v>
          </cell>
          <cell r="AR139">
            <v>22164</v>
          </cell>
          <cell r="AS139">
            <v>32994</v>
          </cell>
          <cell r="AT139">
            <v>27.983572895277206</v>
          </cell>
          <cell r="AU139" t="str">
            <v>S1</v>
          </cell>
          <cell r="AW139">
            <v>0</v>
          </cell>
        </row>
        <row r="140">
          <cell r="A140">
            <v>114</v>
          </cell>
          <cell r="B140" t="str">
            <v>EKA PUJI LESTARI</v>
          </cell>
          <cell r="C140">
            <v>3562650</v>
          </cell>
          <cell r="D140">
            <v>0</v>
          </cell>
          <cell r="E140">
            <v>3562650</v>
          </cell>
          <cell r="F140">
            <v>0</v>
          </cell>
          <cell r="G140">
            <v>0</v>
          </cell>
          <cell r="H140">
            <v>0</v>
          </cell>
          <cell r="I140" t="str">
            <v>n.PA</v>
          </cell>
          <cell r="J140">
            <v>0</v>
          </cell>
          <cell r="K140">
            <v>100</v>
          </cell>
          <cell r="L140">
            <v>3562650</v>
          </cell>
          <cell r="M140">
            <v>0</v>
          </cell>
          <cell r="N140">
            <v>0</v>
          </cell>
          <cell r="O140">
            <v>3562650</v>
          </cell>
          <cell r="P140">
            <v>0</v>
          </cell>
          <cell r="Q140">
            <v>0</v>
          </cell>
          <cell r="S140">
            <v>3562650</v>
          </cell>
          <cell r="T140">
            <v>3562650</v>
          </cell>
          <cell r="W140">
            <v>0</v>
          </cell>
          <cell r="X140">
            <v>0</v>
          </cell>
          <cell r="Y140">
            <v>3562650</v>
          </cell>
          <cell r="Z140">
            <v>151056</v>
          </cell>
          <cell r="AA140">
            <v>0</v>
          </cell>
          <cell r="AB140">
            <v>-32023.125</v>
          </cell>
          <cell r="AC140">
            <v>0</v>
          </cell>
          <cell r="AD140">
            <v>3713706</v>
          </cell>
          <cell r="AF140">
            <v>222309</v>
          </cell>
          <cell r="AG140">
            <v>0</v>
          </cell>
          <cell r="AH140">
            <v>0</v>
          </cell>
          <cell r="AI140">
            <v>222309</v>
          </cell>
          <cell r="AK140">
            <v>3491397</v>
          </cell>
          <cell r="AM140" t="str">
            <v>TK</v>
          </cell>
          <cell r="AN140">
            <v>0</v>
          </cell>
          <cell r="AO140" t="str">
            <v>rm</v>
          </cell>
          <cell r="AP140" t="str">
            <v>Rekam Medik</v>
          </cell>
          <cell r="AQ140" t="str">
            <v>Staf</v>
          </cell>
          <cell r="AR140">
            <v>30436</v>
          </cell>
          <cell r="AS140">
            <v>42926</v>
          </cell>
          <cell r="AT140">
            <v>0.79123887748117727</v>
          </cell>
          <cell r="AU140" t="str">
            <v>S1</v>
          </cell>
          <cell r="AW140">
            <v>0</v>
          </cell>
        </row>
        <row r="141">
          <cell r="A141">
            <v>115</v>
          </cell>
          <cell r="B141" t="str">
            <v>FIKI HAFIZ ALFARISI</v>
          </cell>
          <cell r="C141">
            <v>3562650</v>
          </cell>
          <cell r="D141">
            <v>0</v>
          </cell>
          <cell r="E141">
            <v>3562650</v>
          </cell>
          <cell r="F141">
            <v>0</v>
          </cell>
          <cell r="G141">
            <v>0</v>
          </cell>
          <cell r="H141">
            <v>0</v>
          </cell>
          <cell r="I141" t="str">
            <v>n.PA</v>
          </cell>
          <cell r="J141">
            <v>0</v>
          </cell>
          <cell r="K141">
            <v>100</v>
          </cell>
          <cell r="L141">
            <v>3562650</v>
          </cell>
          <cell r="M141">
            <v>0</v>
          </cell>
          <cell r="N141">
            <v>0</v>
          </cell>
          <cell r="O141">
            <v>3562650</v>
          </cell>
          <cell r="P141">
            <v>0</v>
          </cell>
          <cell r="Q141">
            <v>0</v>
          </cell>
          <cell r="S141">
            <v>3562650</v>
          </cell>
          <cell r="T141">
            <v>3562650</v>
          </cell>
          <cell r="W141">
            <v>0</v>
          </cell>
          <cell r="X141">
            <v>0</v>
          </cell>
          <cell r="Y141">
            <v>3562650</v>
          </cell>
          <cell r="Z141">
            <v>151056</v>
          </cell>
          <cell r="AA141">
            <v>142506</v>
          </cell>
          <cell r="AB141">
            <v>-32023.125</v>
          </cell>
          <cell r="AC141">
            <v>0</v>
          </cell>
          <cell r="AD141">
            <v>3856212</v>
          </cell>
          <cell r="AF141">
            <v>222309</v>
          </cell>
          <cell r="AG141">
            <v>178133</v>
          </cell>
          <cell r="AH141">
            <v>0</v>
          </cell>
          <cell r="AI141">
            <v>400442</v>
          </cell>
          <cell r="AK141">
            <v>3455770</v>
          </cell>
          <cell r="AM141" t="str">
            <v>TK</v>
          </cell>
          <cell r="AN141">
            <v>0</v>
          </cell>
          <cell r="AO141" t="str">
            <v>sirs</v>
          </cell>
          <cell r="AP141" t="str">
            <v>SIRS</v>
          </cell>
          <cell r="AQ141" t="str">
            <v>Staf</v>
          </cell>
          <cell r="AR141">
            <v>34080</v>
          </cell>
          <cell r="AS141">
            <v>43102</v>
          </cell>
          <cell r="AT141">
            <v>0.30937713894592744</v>
          </cell>
          <cell r="AU141" t="str">
            <v>S1</v>
          </cell>
          <cell r="AW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AD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W142">
            <v>0</v>
          </cell>
        </row>
        <row r="143">
          <cell r="A143">
            <v>116</v>
          </cell>
          <cell r="B143" t="str">
            <v>ANTONIUS BAYU ARIWIBOWO</v>
          </cell>
          <cell r="C143">
            <v>3744899.9999999963</v>
          </cell>
          <cell r="D143">
            <v>187244.99999999983</v>
          </cell>
          <cell r="E143">
            <v>3932144.9999999963</v>
          </cell>
          <cell r="F143">
            <v>0</v>
          </cell>
          <cell r="G143">
            <v>187245</v>
          </cell>
          <cell r="H143">
            <v>5.0000000000000053</v>
          </cell>
          <cell r="I143" t="str">
            <v>n.PA</v>
          </cell>
          <cell r="J143">
            <v>0</v>
          </cell>
          <cell r="K143">
            <v>100</v>
          </cell>
          <cell r="L143">
            <v>3744899.9999999963</v>
          </cell>
          <cell r="M143">
            <v>0</v>
          </cell>
          <cell r="N143">
            <v>0</v>
          </cell>
          <cell r="O143">
            <v>3932144.9999999963</v>
          </cell>
          <cell r="P143">
            <v>187245</v>
          </cell>
          <cell r="Q143">
            <v>5.0000000000000053</v>
          </cell>
          <cell r="S143">
            <v>3932144.9999999963</v>
          </cell>
          <cell r="T143">
            <v>3932145</v>
          </cell>
          <cell r="W143">
            <v>0</v>
          </cell>
          <cell r="X143">
            <v>0</v>
          </cell>
          <cell r="Y143">
            <v>3932145</v>
          </cell>
          <cell r="Z143">
            <v>166723</v>
          </cell>
          <cell r="AA143">
            <v>157286</v>
          </cell>
          <cell r="AB143">
            <v>-68258.8125</v>
          </cell>
          <cell r="AC143">
            <v>0</v>
          </cell>
          <cell r="AD143">
            <v>4256154</v>
          </cell>
          <cell r="AF143">
            <v>245366</v>
          </cell>
          <cell r="AG143">
            <v>196607</v>
          </cell>
          <cell r="AH143">
            <v>0</v>
          </cell>
          <cell r="AI143">
            <v>441973</v>
          </cell>
          <cell r="AK143">
            <v>3814181</v>
          </cell>
          <cell r="AM143" t="str">
            <v>K2</v>
          </cell>
          <cell r="AN143">
            <v>0</v>
          </cell>
          <cell r="AO143" t="str">
            <v>ap</v>
          </cell>
          <cell r="AP143" t="str">
            <v>Farmasi</v>
          </cell>
          <cell r="AQ143" t="str">
            <v>Apoteker</v>
          </cell>
          <cell r="AR143">
            <v>30832</v>
          </cell>
          <cell r="AS143">
            <v>41864</v>
          </cell>
          <cell r="AT143">
            <v>3.698836413415469</v>
          </cell>
          <cell r="AU143" t="str">
            <v>S1 PR</v>
          </cell>
          <cell r="AW143">
            <v>3419899.9999999963</v>
          </cell>
        </row>
        <row r="144">
          <cell r="A144">
            <v>117</v>
          </cell>
          <cell r="B144" t="str">
            <v>DEWI PURWANTININGSIH</v>
          </cell>
          <cell r="C144">
            <v>4200770.1639174335</v>
          </cell>
          <cell r="D144">
            <v>210038.50819587169</v>
          </cell>
          <cell r="E144">
            <v>4410808.672113305</v>
          </cell>
          <cell r="F144">
            <v>0</v>
          </cell>
          <cell r="G144">
            <v>210038.50819587149</v>
          </cell>
          <cell r="H144">
            <v>4.9999999999999956</v>
          </cell>
          <cell r="I144" t="str">
            <v>n.PA</v>
          </cell>
          <cell r="J144">
            <v>0</v>
          </cell>
          <cell r="K144">
            <v>100</v>
          </cell>
          <cell r="L144">
            <v>4200770.1639174335</v>
          </cell>
          <cell r="M144">
            <v>0</v>
          </cell>
          <cell r="N144">
            <v>0</v>
          </cell>
          <cell r="O144">
            <v>4410808.672113305</v>
          </cell>
          <cell r="P144">
            <v>210038.50819587149</v>
          </cell>
          <cell r="Q144">
            <v>4.9999999999999956</v>
          </cell>
          <cell r="S144">
            <v>4410808.672113305</v>
          </cell>
          <cell r="T144">
            <v>4410809</v>
          </cell>
          <cell r="W144">
            <v>0</v>
          </cell>
          <cell r="X144">
            <v>1125000</v>
          </cell>
          <cell r="Y144">
            <v>5535809</v>
          </cell>
          <cell r="Z144">
            <v>234718</v>
          </cell>
          <cell r="AA144">
            <v>176432</v>
          </cell>
          <cell r="AB144">
            <v>74856.320833333346</v>
          </cell>
          <cell r="AC144">
            <v>74856</v>
          </cell>
          <cell r="AD144">
            <v>6021815</v>
          </cell>
          <cell r="AF144">
            <v>345434</v>
          </cell>
          <cell r="AG144">
            <v>220540</v>
          </cell>
          <cell r="AH144">
            <v>74856</v>
          </cell>
          <cell r="AI144">
            <v>640830</v>
          </cell>
          <cell r="AK144">
            <v>5380985</v>
          </cell>
          <cell r="AM144" t="str">
            <v>TK</v>
          </cell>
          <cell r="AN144">
            <v>2</v>
          </cell>
          <cell r="AO144" t="str">
            <v>ad</v>
          </cell>
          <cell r="AP144" t="str">
            <v>Personalia</v>
          </cell>
          <cell r="AQ144" t="str">
            <v>Staf</v>
          </cell>
          <cell r="AR144">
            <v>30560</v>
          </cell>
          <cell r="AS144">
            <v>41064</v>
          </cell>
          <cell r="AT144">
            <v>5.8891170431211499</v>
          </cell>
          <cell r="AU144" t="str">
            <v>S2</v>
          </cell>
          <cell r="AW144">
            <v>3875770.1639174335</v>
          </cell>
        </row>
        <row r="145">
          <cell r="A145">
            <v>118</v>
          </cell>
          <cell r="B145" t="str">
            <v>INTAN KUSUMAWATI</v>
          </cell>
          <cell r="C145">
            <v>5149644.3861099584</v>
          </cell>
          <cell r="D145">
            <v>257482.21930549794</v>
          </cell>
          <cell r="E145">
            <v>5407126.6054154569</v>
          </cell>
          <cell r="F145">
            <v>0</v>
          </cell>
          <cell r="G145">
            <v>257482.21930549853</v>
          </cell>
          <cell r="H145">
            <v>5.0000000000000124</v>
          </cell>
          <cell r="I145" t="str">
            <v>n.PA</v>
          </cell>
          <cell r="J145">
            <v>0</v>
          </cell>
          <cell r="K145">
            <v>100</v>
          </cell>
          <cell r="L145">
            <v>5149644.3861099584</v>
          </cell>
          <cell r="M145">
            <v>0</v>
          </cell>
          <cell r="N145">
            <v>0</v>
          </cell>
          <cell r="O145">
            <v>5407126.6054154569</v>
          </cell>
          <cell r="P145">
            <v>257482.21930549853</v>
          </cell>
          <cell r="Q145">
            <v>5.0000000000000124</v>
          </cell>
          <cell r="S145">
            <v>5407126.6054154569</v>
          </cell>
          <cell r="T145">
            <v>5407127</v>
          </cell>
          <cell r="W145">
            <v>0</v>
          </cell>
          <cell r="X145">
            <v>1500000</v>
          </cell>
          <cell r="Y145">
            <v>6907127</v>
          </cell>
          <cell r="Z145">
            <v>292862</v>
          </cell>
          <cell r="AA145">
            <v>216285</v>
          </cell>
          <cell r="AB145">
            <v>149136.04583333334</v>
          </cell>
          <cell r="AC145">
            <v>149136</v>
          </cell>
          <cell r="AD145">
            <v>7565410</v>
          </cell>
          <cell r="AF145">
            <v>431005</v>
          </cell>
          <cell r="AG145">
            <v>270356</v>
          </cell>
          <cell r="AH145">
            <v>149136</v>
          </cell>
          <cell r="AI145">
            <v>850497</v>
          </cell>
          <cell r="AK145">
            <v>6714913</v>
          </cell>
          <cell r="AM145" t="str">
            <v>TK</v>
          </cell>
          <cell r="AN145">
            <v>3</v>
          </cell>
          <cell r="AO145" t="str">
            <v>a</v>
          </cell>
          <cell r="AP145" t="str">
            <v>Farmasi</v>
          </cell>
          <cell r="AQ145" t="str">
            <v>Kep Inst</v>
          </cell>
          <cell r="AR145">
            <v>29108</v>
          </cell>
          <cell r="AS145">
            <v>38930</v>
          </cell>
          <cell r="AT145">
            <v>11.731690622861054</v>
          </cell>
          <cell r="AU145" t="str">
            <v>S1 PR</v>
          </cell>
          <cell r="AW145">
            <v>4824644.3861099584</v>
          </cell>
        </row>
        <row r="146">
          <cell r="A146">
            <v>119</v>
          </cell>
          <cell r="B146" t="str">
            <v>IIN ROKAIYAH</v>
          </cell>
          <cell r="C146">
            <v>5301619.1470665988</v>
          </cell>
          <cell r="D146">
            <v>265080.95735332993</v>
          </cell>
          <cell r="E146">
            <v>5566700.104419929</v>
          </cell>
          <cell r="F146">
            <v>0</v>
          </cell>
          <cell r="G146">
            <v>265080.95735333022</v>
          </cell>
          <cell r="H146">
            <v>5.0000000000000053</v>
          </cell>
          <cell r="I146" t="str">
            <v>n.PA</v>
          </cell>
          <cell r="J146">
            <v>0</v>
          </cell>
          <cell r="K146">
            <v>100</v>
          </cell>
          <cell r="L146">
            <v>5301619.1470665988</v>
          </cell>
          <cell r="M146">
            <v>0</v>
          </cell>
          <cell r="N146">
            <v>0</v>
          </cell>
          <cell r="O146">
            <v>5566700.104419929</v>
          </cell>
          <cell r="P146">
            <v>265080.95735333022</v>
          </cell>
          <cell r="Q146">
            <v>5.0000000000000053</v>
          </cell>
          <cell r="S146">
            <v>5566700.104419929</v>
          </cell>
          <cell r="T146">
            <v>5566700</v>
          </cell>
          <cell r="W146">
            <v>0</v>
          </cell>
          <cell r="X146">
            <v>1500000</v>
          </cell>
          <cell r="Y146">
            <v>7066700</v>
          </cell>
          <cell r="Z146">
            <v>299628</v>
          </cell>
          <cell r="AA146">
            <v>222668</v>
          </cell>
          <cell r="AB146">
            <v>157779.58333333334</v>
          </cell>
          <cell r="AC146">
            <v>157780</v>
          </cell>
          <cell r="AD146">
            <v>7746776</v>
          </cell>
          <cell r="AF146">
            <v>440962</v>
          </cell>
          <cell r="AG146">
            <v>278335</v>
          </cell>
          <cell r="AH146">
            <v>157780</v>
          </cell>
          <cell r="AI146">
            <v>877077</v>
          </cell>
          <cell r="AK146">
            <v>6869699</v>
          </cell>
          <cell r="AM146" t="str">
            <v>TK</v>
          </cell>
          <cell r="AN146">
            <v>4</v>
          </cell>
          <cell r="AO146" t="str">
            <v>p</v>
          </cell>
          <cell r="AP146" t="str">
            <v>Keperawatan</v>
          </cell>
          <cell r="AQ146" t="str">
            <v>Kabid</v>
          </cell>
          <cell r="AR146">
            <v>25937</v>
          </cell>
          <cell r="AS146">
            <v>34578</v>
          </cell>
          <cell r="AT146">
            <v>23.646817248459961</v>
          </cell>
          <cell r="AU146" t="str">
            <v>S1 PR</v>
          </cell>
          <cell r="AW146">
            <v>4976619.1470665988</v>
          </cell>
        </row>
        <row r="147">
          <cell r="A147">
            <v>120</v>
          </cell>
          <cell r="B147" t="str">
            <v>JUNI IRAWATI</v>
          </cell>
          <cell r="C147">
            <v>5539429.0064779399</v>
          </cell>
          <cell r="D147">
            <v>276971.45032389701</v>
          </cell>
          <cell r="E147">
            <v>5816400.4568018373</v>
          </cell>
          <cell r="F147">
            <v>0</v>
          </cell>
          <cell r="G147">
            <v>276971.45032389741</v>
          </cell>
          <cell r="H147">
            <v>5.000000000000008</v>
          </cell>
          <cell r="I147" t="str">
            <v>n.PA</v>
          </cell>
          <cell r="J147">
            <v>0</v>
          </cell>
          <cell r="K147">
            <v>100</v>
          </cell>
          <cell r="L147">
            <v>5539429.0064779399</v>
          </cell>
          <cell r="M147">
            <v>0</v>
          </cell>
          <cell r="N147">
            <v>0</v>
          </cell>
          <cell r="O147">
            <v>5816400.4568018373</v>
          </cell>
          <cell r="P147">
            <v>276971.45032389741</v>
          </cell>
          <cell r="Q147">
            <v>5.000000000000008</v>
          </cell>
          <cell r="S147">
            <v>5816400.4568018373</v>
          </cell>
          <cell r="T147">
            <v>5816400</v>
          </cell>
          <cell r="W147">
            <v>0</v>
          </cell>
          <cell r="X147">
            <v>1500000</v>
          </cell>
          <cell r="Y147">
            <v>7316400</v>
          </cell>
          <cell r="Z147">
            <v>310215</v>
          </cell>
          <cell r="AA147">
            <v>0</v>
          </cell>
          <cell r="AB147">
            <v>171305</v>
          </cell>
          <cell r="AC147">
            <v>171305</v>
          </cell>
          <cell r="AD147">
            <v>7797920</v>
          </cell>
          <cell r="AF147">
            <v>456543</v>
          </cell>
          <cell r="AG147">
            <v>0</v>
          </cell>
          <cell r="AH147">
            <v>171305</v>
          </cell>
          <cell r="AI147">
            <v>627848</v>
          </cell>
          <cell r="AK147">
            <v>7170072</v>
          </cell>
          <cell r="AM147" t="str">
            <v>TK</v>
          </cell>
          <cell r="AN147">
            <v>0</v>
          </cell>
          <cell r="AO147" t="str">
            <v>p</v>
          </cell>
          <cell r="AP147" t="str">
            <v>Rawat Inap</v>
          </cell>
          <cell r="AQ147" t="str">
            <v>Kep. Intalasi</v>
          </cell>
          <cell r="AR147">
            <v>23902</v>
          </cell>
          <cell r="AS147">
            <v>32813</v>
          </cell>
          <cell r="AT147">
            <v>28.479123887748116</v>
          </cell>
          <cell r="AU147" t="str">
            <v>S1 PR</v>
          </cell>
          <cell r="AW147">
            <v>5214429.0064779399</v>
          </cell>
        </row>
        <row r="148">
          <cell r="A148">
            <v>121</v>
          </cell>
          <cell r="B148" t="str">
            <v>dr. ANDRA PRANATA</v>
          </cell>
          <cell r="C148">
            <v>6000000</v>
          </cell>
          <cell r="D148">
            <v>0</v>
          </cell>
          <cell r="E148">
            <v>6000000</v>
          </cell>
          <cell r="F148">
            <v>0</v>
          </cell>
          <cell r="G148">
            <v>0</v>
          </cell>
          <cell r="H148">
            <v>0</v>
          </cell>
          <cell r="I148" t="str">
            <v>n.PA</v>
          </cell>
          <cell r="J148">
            <v>0</v>
          </cell>
          <cell r="K148">
            <v>100</v>
          </cell>
          <cell r="L148">
            <v>6000000</v>
          </cell>
          <cell r="M148">
            <v>0</v>
          </cell>
          <cell r="N148">
            <v>0</v>
          </cell>
          <cell r="O148">
            <v>6000000</v>
          </cell>
          <cell r="P148">
            <v>0</v>
          </cell>
          <cell r="Q148">
            <v>0</v>
          </cell>
          <cell r="S148">
            <v>6000000</v>
          </cell>
          <cell r="T148">
            <v>6000000</v>
          </cell>
          <cell r="W148">
            <v>0</v>
          </cell>
          <cell r="X148">
            <v>0</v>
          </cell>
          <cell r="Y148">
            <v>6000000</v>
          </cell>
          <cell r="Z148">
            <v>374400</v>
          </cell>
          <cell r="AA148">
            <v>300000</v>
          </cell>
          <cell r="AB148">
            <v>100000</v>
          </cell>
          <cell r="AC148">
            <v>0</v>
          </cell>
          <cell r="AD148">
            <v>6674400</v>
          </cell>
          <cell r="AF148">
            <v>374400</v>
          </cell>
          <cell r="AG148">
            <v>300000</v>
          </cell>
          <cell r="AH148">
            <v>0</v>
          </cell>
          <cell r="AI148">
            <v>674400</v>
          </cell>
          <cell r="AK148">
            <v>6000000</v>
          </cell>
          <cell r="AM148" t="str">
            <v>TK</v>
          </cell>
          <cell r="AN148">
            <v>0</v>
          </cell>
          <cell r="AO148" t="str">
            <v>dr</v>
          </cell>
          <cell r="AP148" t="str">
            <v>Dokter</v>
          </cell>
          <cell r="AQ148" t="str">
            <v>Dokter Umum</v>
          </cell>
          <cell r="AR148">
            <v>33010</v>
          </cell>
          <cell r="AS148">
            <v>42614</v>
          </cell>
          <cell r="AT148">
            <v>1.6454483230663928</v>
          </cell>
          <cell r="AU148" t="str">
            <v>S1 PR</v>
          </cell>
          <cell r="AW148">
            <v>5675000</v>
          </cell>
        </row>
        <row r="149">
          <cell r="A149">
            <v>122</v>
          </cell>
          <cell r="B149" t="str">
            <v>dr. MUHAMMAD WAHYU ALI</v>
          </cell>
          <cell r="C149">
            <v>6000000</v>
          </cell>
          <cell r="D149">
            <v>0</v>
          </cell>
          <cell r="E149">
            <v>6000000</v>
          </cell>
          <cell r="F149">
            <v>0</v>
          </cell>
          <cell r="G149">
            <v>0</v>
          </cell>
          <cell r="H149">
            <v>0</v>
          </cell>
          <cell r="I149" t="str">
            <v>n.PA</v>
          </cell>
          <cell r="J149">
            <v>0</v>
          </cell>
          <cell r="K149">
            <v>100</v>
          </cell>
          <cell r="L149">
            <v>6000000</v>
          </cell>
          <cell r="M149">
            <v>0</v>
          </cell>
          <cell r="N149">
            <v>0</v>
          </cell>
          <cell r="O149">
            <v>6000000</v>
          </cell>
          <cell r="P149">
            <v>0</v>
          </cell>
          <cell r="Q149">
            <v>0</v>
          </cell>
          <cell r="S149">
            <v>6000000</v>
          </cell>
          <cell r="T149">
            <v>6000000</v>
          </cell>
          <cell r="W149">
            <v>0</v>
          </cell>
          <cell r="X149">
            <v>0</v>
          </cell>
          <cell r="Y149">
            <v>6000000</v>
          </cell>
          <cell r="Z149">
            <v>374400</v>
          </cell>
          <cell r="AA149">
            <v>300000</v>
          </cell>
          <cell r="AB149">
            <v>81250</v>
          </cell>
          <cell r="AC149">
            <v>0</v>
          </cell>
          <cell r="AD149">
            <v>6674400</v>
          </cell>
          <cell r="AF149">
            <v>374400</v>
          </cell>
          <cell r="AG149">
            <v>300000</v>
          </cell>
          <cell r="AH149">
            <v>0</v>
          </cell>
          <cell r="AI149">
            <v>674400</v>
          </cell>
          <cell r="AK149">
            <v>6000000</v>
          </cell>
          <cell r="AM149" t="str">
            <v>K</v>
          </cell>
          <cell r="AN149">
            <v>0</v>
          </cell>
          <cell r="AO149" t="str">
            <v>dr</v>
          </cell>
          <cell r="AP149" t="str">
            <v>Dokter</v>
          </cell>
          <cell r="AQ149" t="str">
            <v>Dokter Umum</v>
          </cell>
          <cell r="AR149">
            <v>32103</v>
          </cell>
          <cell r="AS149">
            <v>42614</v>
          </cell>
          <cell r="AT149">
            <v>1.6454483230663928</v>
          </cell>
          <cell r="AU149" t="str">
            <v>S1 PR</v>
          </cell>
          <cell r="AW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S150">
            <v>0</v>
          </cell>
          <cell r="AD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W150">
            <v>0</v>
          </cell>
        </row>
        <row r="151">
          <cell r="A151">
            <v>123</v>
          </cell>
          <cell r="B151" t="str">
            <v>FENDI SETIYANTO</v>
          </cell>
          <cell r="C151">
            <v>3075000</v>
          </cell>
          <cell r="D151">
            <v>153750</v>
          </cell>
          <cell r="E151">
            <v>3228750</v>
          </cell>
          <cell r="F151">
            <v>0</v>
          </cell>
          <cell r="G151">
            <v>153750</v>
          </cell>
          <cell r="H151">
            <v>5</v>
          </cell>
          <cell r="I151" t="str">
            <v>n.PA</v>
          </cell>
          <cell r="J151">
            <v>0</v>
          </cell>
          <cell r="K151">
            <v>100</v>
          </cell>
          <cell r="L151">
            <v>3075000</v>
          </cell>
          <cell r="M151">
            <v>0</v>
          </cell>
          <cell r="N151">
            <v>0</v>
          </cell>
          <cell r="O151">
            <v>3228750</v>
          </cell>
          <cell r="P151">
            <v>153750</v>
          </cell>
          <cell r="Q151">
            <v>5</v>
          </cell>
          <cell r="S151">
            <v>3228750</v>
          </cell>
          <cell r="T151">
            <v>3228750</v>
          </cell>
          <cell r="W151">
            <v>0</v>
          </cell>
          <cell r="X151">
            <v>0</v>
          </cell>
          <cell r="Y151">
            <v>3228750</v>
          </cell>
          <cell r="Z151">
            <v>136899</v>
          </cell>
          <cell r="AA151">
            <v>129150</v>
          </cell>
          <cell r="AB151">
            <v>-106359.375</v>
          </cell>
          <cell r="AC151">
            <v>0</v>
          </cell>
          <cell r="AD151">
            <v>3494799</v>
          </cell>
          <cell r="AF151">
            <v>201474</v>
          </cell>
          <cell r="AG151">
            <v>161438</v>
          </cell>
          <cell r="AH151">
            <v>0</v>
          </cell>
          <cell r="AI151">
            <v>362912</v>
          </cell>
          <cell r="AK151">
            <v>3131887</v>
          </cell>
          <cell r="AM151" t="str">
            <v>K2</v>
          </cell>
          <cell r="AN151">
            <v>0</v>
          </cell>
          <cell r="AO151" t="str">
            <v>aa</v>
          </cell>
          <cell r="AP151" t="str">
            <v>Apotek</v>
          </cell>
          <cell r="AQ151" t="str">
            <v>Staf</v>
          </cell>
          <cell r="AR151">
            <v>31453</v>
          </cell>
          <cell r="AS151">
            <v>41761</v>
          </cell>
          <cell r="AT151">
            <v>3.9808350444900751</v>
          </cell>
          <cell r="AU151" t="str">
            <v>SMA</v>
          </cell>
          <cell r="AW151">
            <v>2750000</v>
          </cell>
        </row>
        <row r="152">
          <cell r="A152">
            <v>124</v>
          </cell>
          <cell r="B152" t="str">
            <v>EKO BAGUS PRASTYA</v>
          </cell>
          <cell r="C152">
            <v>3141843.8344241534</v>
          </cell>
          <cell r="D152">
            <v>157092.19172120767</v>
          </cell>
          <cell r="E152">
            <v>3298936.0261453614</v>
          </cell>
          <cell r="F152">
            <v>0</v>
          </cell>
          <cell r="G152">
            <v>157092.19172120793</v>
          </cell>
          <cell r="H152">
            <v>5.000000000000008</v>
          </cell>
          <cell r="I152" t="str">
            <v>n.PA</v>
          </cell>
          <cell r="J152">
            <v>0</v>
          </cell>
          <cell r="K152">
            <v>100</v>
          </cell>
          <cell r="L152">
            <v>3141843.8344241534</v>
          </cell>
          <cell r="M152">
            <v>0</v>
          </cell>
          <cell r="N152">
            <v>0</v>
          </cell>
          <cell r="O152">
            <v>3298936.0261453614</v>
          </cell>
          <cell r="P152">
            <v>157092.19172120793</v>
          </cell>
          <cell r="Q152">
            <v>5.000000000000008</v>
          </cell>
          <cell r="S152">
            <v>3298936.0261453614</v>
          </cell>
          <cell r="T152">
            <v>3298936</v>
          </cell>
          <cell r="W152">
            <v>50000</v>
          </cell>
          <cell r="X152">
            <v>0</v>
          </cell>
          <cell r="Y152">
            <v>3348936</v>
          </cell>
          <cell r="Z152">
            <v>141995</v>
          </cell>
          <cell r="AA152">
            <v>131957</v>
          </cell>
          <cell r="AB152">
            <v>-43599.3</v>
          </cell>
          <cell r="AC152">
            <v>0</v>
          </cell>
          <cell r="AD152">
            <v>3622888</v>
          </cell>
          <cell r="AF152">
            <v>208974</v>
          </cell>
          <cell r="AG152">
            <v>164946</v>
          </cell>
          <cell r="AH152">
            <v>0</v>
          </cell>
          <cell r="AI152">
            <v>373920</v>
          </cell>
          <cell r="AK152">
            <v>3248968</v>
          </cell>
          <cell r="AM152" t="str">
            <v>TK</v>
          </cell>
          <cell r="AN152">
            <v>0</v>
          </cell>
          <cell r="AO152" t="str">
            <v>ad</v>
          </cell>
          <cell r="AP152" t="str">
            <v>Gizi</v>
          </cell>
          <cell r="AQ152" t="str">
            <v>Staf</v>
          </cell>
          <cell r="AR152">
            <v>34918</v>
          </cell>
          <cell r="AS152">
            <v>41509</v>
          </cell>
          <cell r="AT152">
            <v>4.6707734428473646</v>
          </cell>
          <cell r="AU152" t="str">
            <v>SMK</v>
          </cell>
          <cell r="AW152">
            <v>2816843.8344241534</v>
          </cell>
        </row>
        <row r="153">
          <cell r="A153">
            <v>125</v>
          </cell>
          <cell r="B153" t="str">
            <v>GINANJAR SUGENG RISTYADI</v>
          </cell>
          <cell r="C153">
            <v>3141843.8344241534</v>
          </cell>
          <cell r="D153">
            <v>157092.19172120767</v>
          </cell>
          <cell r="E153">
            <v>3298936.0261453614</v>
          </cell>
          <cell r="F153">
            <v>0</v>
          </cell>
          <cell r="G153">
            <v>157092.19172120793</v>
          </cell>
          <cell r="H153">
            <v>5.000000000000008</v>
          </cell>
          <cell r="I153" t="str">
            <v>n.PA</v>
          </cell>
          <cell r="J153">
            <v>0</v>
          </cell>
          <cell r="K153">
            <v>100</v>
          </cell>
          <cell r="L153">
            <v>3141843.8344241534</v>
          </cell>
          <cell r="M153">
            <v>0</v>
          </cell>
          <cell r="N153">
            <v>0</v>
          </cell>
          <cell r="O153">
            <v>3298936.0261453614</v>
          </cell>
          <cell r="P153">
            <v>157092.19172120793</v>
          </cell>
          <cell r="Q153">
            <v>5.000000000000008</v>
          </cell>
          <cell r="S153">
            <v>3298936.0261453614</v>
          </cell>
          <cell r="T153">
            <v>3298936</v>
          </cell>
          <cell r="W153">
            <v>100000</v>
          </cell>
          <cell r="X153">
            <v>0</v>
          </cell>
          <cell r="Y153">
            <v>3398936</v>
          </cell>
          <cell r="Z153">
            <v>144115</v>
          </cell>
          <cell r="AA153">
            <v>131957</v>
          </cell>
          <cell r="AB153">
            <v>-59640.966666666674</v>
          </cell>
          <cell r="AC153">
            <v>0</v>
          </cell>
          <cell r="AD153">
            <v>3675008</v>
          </cell>
          <cell r="AF153">
            <v>212094</v>
          </cell>
          <cell r="AG153">
            <v>164946</v>
          </cell>
          <cell r="AH153">
            <v>0</v>
          </cell>
          <cell r="AI153">
            <v>377040</v>
          </cell>
          <cell r="AK153">
            <v>3297968</v>
          </cell>
          <cell r="AM153" t="str">
            <v>K</v>
          </cell>
          <cell r="AN153">
            <v>2</v>
          </cell>
          <cell r="AO153" t="str">
            <v>drv</v>
          </cell>
          <cell r="AP153" t="str">
            <v>Tata Usaha</v>
          </cell>
          <cell r="AQ153" t="str">
            <v>Staf</v>
          </cell>
          <cell r="AR153">
            <v>30865</v>
          </cell>
          <cell r="AS153">
            <v>41276</v>
          </cell>
          <cell r="AT153">
            <v>5.3086926762491444</v>
          </cell>
          <cell r="AU153" t="str">
            <v>SMA/D1</v>
          </cell>
          <cell r="AW153">
            <v>2816843.8344241534</v>
          </cell>
        </row>
        <row r="154">
          <cell r="A154">
            <v>126</v>
          </cell>
          <cell r="B154" t="str">
            <v>HENDRI FITRIANTO</v>
          </cell>
          <cell r="C154">
            <v>3141843.8344241534</v>
          </cell>
          <cell r="D154">
            <v>157092.19172120767</v>
          </cell>
          <cell r="E154">
            <v>3298936.0261453614</v>
          </cell>
          <cell r="F154">
            <v>0</v>
          </cell>
          <cell r="G154">
            <v>157092.19172120793</v>
          </cell>
          <cell r="H154">
            <v>5.000000000000008</v>
          </cell>
          <cell r="I154" t="str">
            <v>n.PA</v>
          </cell>
          <cell r="J154">
            <v>0</v>
          </cell>
          <cell r="K154">
            <v>100</v>
          </cell>
          <cell r="L154">
            <v>3141843.8344241534</v>
          </cell>
          <cell r="M154">
            <v>0</v>
          </cell>
          <cell r="N154">
            <v>0</v>
          </cell>
          <cell r="O154">
            <v>3298936.0261453614</v>
          </cell>
          <cell r="P154">
            <v>157092.19172120793</v>
          </cell>
          <cell r="Q154">
            <v>5.000000000000008</v>
          </cell>
          <cell r="S154">
            <v>3298936.0261453614</v>
          </cell>
          <cell r="T154">
            <v>3298936</v>
          </cell>
          <cell r="W154">
            <v>100000</v>
          </cell>
          <cell r="X154">
            <v>0</v>
          </cell>
          <cell r="Y154">
            <v>3398936</v>
          </cell>
          <cell r="Z154">
            <v>144115</v>
          </cell>
          <cell r="AA154">
            <v>131957</v>
          </cell>
          <cell r="AB154">
            <v>-97140.966666666674</v>
          </cell>
          <cell r="AC154">
            <v>0</v>
          </cell>
          <cell r="AD154">
            <v>3675008</v>
          </cell>
          <cell r="AF154">
            <v>212094</v>
          </cell>
          <cell r="AG154">
            <v>164946</v>
          </cell>
          <cell r="AH154">
            <v>0</v>
          </cell>
          <cell r="AI154">
            <v>377040</v>
          </cell>
          <cell r="AK154">
            <v>3297968</v>
          </cell>
          <cell r="AM154" t="str">
            <v>K2</v>
          </cell>
          <cell r="AN154">
            <v>1</v>
          </cell>
          <cell r="AO154" t="str">
            <v>adm</v>
          </cell>
          <cell r="AP154" t="str">
            <v>Personalia</v>
          </cell>
          <cell r="AQ154" t="str">
            <v>Staf</v>
          </cell>
          <cell r="AR154">
            <v>32641</v>
          </cell>
          <cell r="AS154">
            <v>41276</v>
          </cell>
          <cell r="AT154">
            <v>5.3086926762491444</v>
          </cell>
          <cell r="AU154" t="str">
            <v>SMA/D1</v>
          </cell>
          <cell r="AW154">
            <v>2816843.8344241534</v>
          </cell>
        </row>
        <row r="155">
          <cell r="A155">
            <v>127</v>
          </cell>
          <cell r="B155" t="str">
            <v>WENI SAFITRI</v>
          </cell>
          <cell r="C155">
            <v>3181113.7930161841</v>
          </cell>
          <cell r="D155">
            <v>159055.68965080922</v>
          </cell>
          <cell r="E155">
            <v>3340169.4826669935</v>
          </cell>
          <cell r="F155">
            <v>0</v>
          </cell>
          <cell r="G155">
            <v>159055.68965080939</v>
          </cell>
          <cell r="H155">
            <v>5.0000000000000062</v>
          </cell>
          <cell r="I155" t="str">
            <v>n.PA</v>
          </cell>
          <cell r="J155">
            <v>0</v>
          </cell>
          <cell r="K155">
            <v>100</v>
          </cell>
          <cell r="L155">
            <v>3181113.7930161841</v>
          </cell>
          <cell r="M155">
            <v>0</v>
          </cell>
          <cell r="N155">
            <v>0</v>
          </cell>
          <cell r="O155">
            <v>3340169.4826669935</v>
          </cell>
          <cell r="P155">
            <v>159055.68965080939</v>
          </cell>
          <cell r="Q155">
            <v>5.0000000000000062</v>
          </cell>
          <cell r="S155">
            <v>3340169.4826669935</v>
          </cell>
          <cell r="T155">
            <v>3340169</v>
          </cell>
          <cell r="W155">
            <v>0</v>
          </cell>
          <cell r="X155">
            <v>0</v>
          </cell>
          <cell r="Y155">
            <v>3340169</v>
          </cell>
          <cell r="Z155">
            <v>141623</v>
          </cell>
          <cell r="AA155">
            <v>133607</v>
          </cell>
          <cell r="AB155">
            <v>-44074.179166666669</v>
          </cell>
          <cell r="AC155">
            <v>0</v>
          </cell>
          <cell r="AD155">
            <v>3615399</v>
          </cell>
          <cell r="AF155">
            <v>208427</v>
          </cell>
          <cell r="AG155">
            <v>167009</v>
          </cell>
          <cell r="AH155">
            <v>0</v>
          </cell>
          <cell r="AI155">
            <v>375436</v>
          </cell>
          <cell r="AK155">
            <v>3239963</v>
          </cell>
          <cell r="AM155" t="str">
            <v>TK</v>
          </cell>
          <cell r="AN155">
            <v>3</v>
          </cell>
          <cell r="AO155" t="str">
            <v>aa</v>
          </cell>
          <cell r="AP155" t="str">
            <v>Apotek</v>
          </cell>
          <cell r="AQ155" t="str">
            <v>Staf</v>
          </cell>
          <cell r="AR155">
            <v>30145</v>
          </cell>
          <cell r="AS155">
            <v>40938</v>
          </cell>
          <cell r="AT155">
            <v>6.2340862422997949</v>
          </cell>
          <cell r="AU155" t="str">
            <v>SMA</v>
          </cell>
          <cell r="AW155">
            <v>2856113.7930161841</v>
          </cell>
        </row>
        <row r="156">
          <cell r="A156">
            <v>128</v>
          </cell>
          <cell r="B156" t="str">
            <v>EKA NOVITA SARI</v>
          </cell>
          <cell r="C156">
            <v>3181113.7930161841</v>
          </cell>
          <cell r="D156">
            <v>159055.68965080922</v>
          </cell>
          <cell r="E156">
            <v>3340169.4826669935</v>
          </cell>
          <cell r="F156">
            <v>0</v>
          </cell>
          <cell r="G156">
            <v>159055.68965080939</v>
          </cell>
          <cell r="H156">
            <v>5.0000000000000062</v>
          </cell>
          <cell r="I156" t="str">
            <v>n.PA</v>
          </cell>
          <cell r="J156">
            <v>0</v>
          </cell>
          <cell r="K156">
            <v>100</v>
          </cell>
          <cell r="L156">
            <v>3181113.7930161841</v>
          </cell>
          <cell r="M156">
            <v>0</v>
          </cell>
          <cell r="N156">
            <v>0</v>
          </cell>
          <cell r="O156">
            <v>3340169.4826669935</v>
          </cell>
          <cell r="P156">
            <v>159055.68965080939</v>
          </cell>
          <cell r="Q156">
            <v>5.0000000000000062</v>
          </cell>
          <cell r="S156">
            <v>3340169.4826669935</v>
          </cell>
          <cell r="T156">
            <v>3340169</v>
          </cell>
          <cell r="W156">
            <v>0</v>
          </cell>
          <cell r="X156">
            <v>0</v>
          </cell>
          <cell r="Y156">
            <v>3340169</v>
          </cell>
          <cell r="Z156">
            <v>141623</v>
          </cell>
          <cell r="AA156">
            <v>133607</v>
          </cell>
          <cell r="AB156">
            <v>-44074.179166666669</v>
          </cell>
          <cell r="AC156">
            <v>0</v>
          </cell>
          <cell r="AD156">
            <v>3615399</v>
          </cell>
          <cell r="AF156">
            <v>208427</v>
          </cell>
          <cell r="AG156">
            <v>167009</v>
          </cell>
          <cell r="AH156">
            <v>0</v>
          </cell>
          <cell r="AI156">
            <v>375436</v>
          </cell>
          <cell r="AK156">
            <v>3239963</v>
          </cell>
          <cell r="AM156" t="str">
            <v>TK</v>
          </cell>
          <cell r="AN156">
            <v>1</v>
          </cell>
          <cell r="AO156" t="str">
            <v>aa</v>
          </cell>
          <cell r="AP156" t="str">
            <v>Apotek</v>
          </cell>
          <cell r="AQ156" t="str">
            <v>Staf</v>
          </cell>
          <cell r="AR156">
            <v>33925</v>
          </cell>
          <cell r="AS156">
            <v>41240</v>
          </cell>
          <cell r="AT156">
            <v>5.4072553045858998</v>
          </cell>
          <cell r="AU156" t="str">
            <v>SMA</v>
          </cell>
          <cell r="AW156">
            <v>2856113.7930161841</v>
          </cell>
        </row>
        <row r="157">
          <cell r="A157">
            <v>129</v>
          </cell>
          <cell r="B157" t="str">
            <v>APRILIA EKA SANTI</v>
          </cell>
          <cell r="C157">
            <v>3181113.8212630348</v>
          </cell>
          <cell r="D157">
            <v>159055.69106315175</v>
          </cell>
          <cell r="E157">
            <v>3340169.5123261865</v>
          </cell>
          <cell r="F157">
            <v>0</v>
          </cell>
          <cell r="G157">
            <v>159055.69106315169</v>
          </cell>
          <cell r="H157">
            <v>4.9999999999999982</v>
          </cell>
          <cell r="I157" t="str">
            <v>n.PA</v>
          </cell>
          <cell r="J157">
            <v>0</v>
          </cell>
          <cell r="K157">
            <v>100</v>
          </cell>
          <cell r="L157">
            <v>3181113.8212630348</v>
          </cell>
          <cell r="M157">
            <v>0</v>
          </cell>
          <cell r="N157">
            <v>0</v>
          </cell>
          <cell r="O157">
            <v>3340169.5123261865</v>
          </cell>
          <cell r="P157">
            <v>159055.69106315169</v>
          </cell>
          <cell r="Q157">
            <v>4.9999999999999982</v>
          </cell>
          <cell r="S157">
            <v>3340169.5123261865</v>
          </cell>
          <cell r="T157">
            <v>3340170</v>
          </cell>
          <cell r="W157">
            <v>50000</v>
          </cell>
          <cell r="X157">
            <v>0</v>
          </cell>
          <cell r="Y157">
            <v>3390170</v>
          </cell>
          <cell r="Z157">
            <v>143743</v>
          </cell>
          <cell r="AA157">
            <v>0</v>
          </cell>
          <cell r="AB157">
            <v>-41365.791666666664</v>
          </cell>
          <cell r="AC157">
            <v>0</v>
          </cell>
          <cell r="AD157">
            <v>3533913</v>
          </cell>
          <cell r="AF157">
            <v>211547</v>
          </cell>
          <cell r="AG157">
            <v>0</v>
          </cell>
          <cell r="AH157">
            <v>0</v>
          </cell>
          <cell r="AI157">
            <v>211547</v>
          </cell>
          <cell r="AK157">
            <v>3322366</v>
          </cell>
          <cell r="AM157" t="str">
            <v>TK</v>
          </cell>
          <cell r="AN157">
            <v>0</v>
          </cell>
          <cell r="AO157" t="str">
            <v>dp</v>
          </cell>
          <cell r="AP157" t="str">
            <v>Gizi</v>
          </cell>
          <cell r="AQ157" t="str">
            <v>Staf</v>
          </cell>
          <cell r="AR157">
            <v>33709</v>
          </cell>
          <cell r="AS157">
            <v>40638</v>
          </cell>
          <cell r="AT157">
            <v>7.055441478439425</v>
          </cell>
          <cell r="AU157" t="str">
            <v>SMA</v>
          </cell>
          <cell r="AW157">
            <v>2856113.8212630348</v>
          </cell>
        </row>
        <row r="158">
          <cell r="A158">
            <v>130</v>
          </cell>
          <cell r="B158" t="str">
            <v>DANY KURNIAWATI</v>
          </cell>
          <cell r="C158">
            <v>3181113.8212630348</v>
          </cell>
          <cell r="D158">
            <v>159055.69106315175</v>
          </cell>
          <cell r="E158">
            <v>3340169.5123261865</v>
          </cell>
          <cell r="F158">
            <v>0</v>
          </cell>
          <cell r="G158">
            <v>159055.69106315169</v>
          </cell>
          <cell r="H158">
            <v>4.9999999999999982</v>
          </cell>
          <cell r="I158" t="str">
            <v>n.PA</v>
          </cell>
          <cell r="J158">
            <v>0</v>
          </cell>
          <cell r="K158">
            <v>100</v>
          </cell>
          <cell r="L158">
            <v>3181113.8212630348</v>
          </cell>
          <cell r="M158">
            <v>0</v>
          </cell>
          <cell r="N158">
            <v>0</v>
          </cell>
          <cell r="O158">
            <v>3340169.5123261865</v>
          </cell>
          <cell r="P158">
            <v>159055.69106315169</v>
          </cell>
          <cell r="Q158">
            <v>4.9999999999999982</v>
          </cell>
          <cell r="S158">
            <v>3340169.5123261865</v>
          </cell>
          <cell r="T158">
            <v>3340170</v>
          </cell>
          <cell r="W158">
            <v>0</v>
          </cell>
          <cell r="X158">
            <v>0</v>
          </cell>
          <cell r="Y158">
            <v>3340170</v>
          </cell>
          <cell r="Z158">
            <v>141623</v>
          </cell>
          <cell r="AA158">
            <v>133607</v>
          </cell>
          <cell r="AB158">
            <v>-44074.125</v>
          </cell>
          <cell r="AC158">
            <v>0</v>
          </cell>
          <cell r="AD158">
            <v>3615400</v>
          </cell>
          <cell r="AF158">
            <v>208427</v>
          </cell>
          <cell r="AG158">
            <v>167009</v>
          </cell>
          <cell r="AH158">
            <v>0</v>
          </cell>
          <cell r="AI158">
            <v>375436</v>
          </cell>
          <cell r="AK158">
            <v>3239964</v>
          </cell>
          <cell r="AM158" t="str">
            <v>TK</v>
          </cell>
          <cell r="AN158">
            <v>2</v>
          </cell>
          <cell r="AO158" t="str">
            <v>aa</v>
          </cell>
          <cell r="AP158" t="str">
            <v>Apotek</v>
          </cell>
          <cell r="AQ158" t="str">
            <v>Staf</v>
          </cell>
          <cell r="AR158">
            <v>28635</v>
          </cell>
          <cell r="AS158">
            <v>40910</v>
          </cell>
          <cell r="AT158">
            <v>6.3107460643394937</v>
          </cell>
          <cell r="AU158" t="str">
            <v>SMA</v>
          </cell>
          <cell r="AW158">
            <v>2856113.8212630348</v>
          </cell>
        </row>
        <row r="159">
          <cell r="A159">
            <v>131</v>
          </cell>
          <cell r="B159" t="str">
            <v>LURY YUNDARTI</v>
          </cell>
          <cell r="C159">
            <v>3181113.8212630348</v>
          </cell>
          <cell r="D159">
            <v>159055.69106315175</v>
          </cell>
          <cell r="E159">
            <v>3340169.5123261865</v>
          </cell>
          <cell r="F159">
            <v>0</v>
          </cell>
          <cell r="G159">
            <v>159055.69106315169</v>
          </cell>
          <cell r="H159">
            <v>4.9999999999999982</v>
          </cell>
          <cell r="I159" t="str">
            <v>n.PA</v>
          </cell>
          <cell r="J159">
            <v>0</v>
          </cell>
          <cell r="K159">
            <v>100</v>
          </cell>
          <cell r="L159">
            <v>3181113.8212630348</v>
          </cell>
          <cell r="M159">
            <v>0</v>
          </cell>
          <cell r="N159">
            <v>0</v>
          </cell>
          <cell r="O159">
            <v>3340169.5123261865</v>
          </cell>
          <cell r="P159">
            <v>159055.69106315169</v>
          </cell>
          <cell r="Q159">
            <v>4.9999999999999982</v>
          </cell>
          <cell r="S159">
            <v>3340169.5123261865</v>
          </cell>
          <cell r="T159">
            <v>3340170</v>
          </cell>
          <cell r="W159">
            <v>0</v>
          </cell>
          <cell r="X159">
            <v>0</v>
          </cell>
          <cell r="Y159">
            <v>3340170</v>
          </cell>
          <cell r="Z159">
            <v>141623</v>
          </cell>
          <cell r="AA159">
            <v>0</v>
          </cell>
          <cell r="AB159">
            <v>-44074.125</v>
          </cell>
          <cell r="AC159">
            <v>0</v>
          </cell>
          <cell r="AD159">
            <v>3481793</v>
          </cell>
          <cell r="AF159">
            <v>208427</v>
          </cell>
          <cell r="AG159">
            <v>0</v>
          </cell>
          <cell r="AH159">
            <v>0</v>
          </cell>
          <cell r="AI159">
            <v>208427</v>
          </cell>
          <cell r="AK159">
            <v>3273366</v>
          </cell>
          <cell r="AM159" t="str">
            <v>TK</v>
          </cell>
          <cell r="AN159">
            <v>1</v>
          </cell>
          <cell r="AO159" t="str">
            <v>aa</v>
          </cell>
          <cell r="AP159" t="str">
            <v>Apotek</v>
          </cell>
          <cell r="AQ159" t="str">
            <v>Staf</v>
          </cell>
          <cell r="AR159">
            <v>34150</v>
          </cell>
          <cell r="AS159">
            <v>40788</v>
          </cell>
          <cell r="AT159">
            <v>6.6447638603696095</v>
          </cell>
          <cell r="AU159" t="str">
            <v>SMA</v>
          </cell>
          <cell r="AW159">
            <v>2856113.8212630348</v>
          </cell>
        </row>
        <row r="160">
          <cell r="A160">
            <v>132</v>
          </cell>
          <cell r="B160" t="str">
            <v>SUGIARTI</v>
          </cell>
          <cell r="C160">
            <v>3181113.8212630348</v>
          </cell>
          <cell r="D160">
            <v>159055.69106315175</v>
          </cell>
          <cell r="E160">
            <v>3340169.5123261865</v>
          </cell>
          <cell r="F160">
            <v>0</v>
          </cell>
          <cell r="G160">
            <v>159055.69106315169</v>
          </cell>
          <cell r="H160">
            <v>4.9999999999999982</v>
          </cell>
          <cell r="I160" t="str">
            <v>n.PA</v>
          </cell>
          <cell r="J160">
            <v>0</v>
          </cell>
          <cell r="K160">
            <v>100</v>
          </cell>
          <cell r="L160">
            <v>3181113.8212630348</v>
          </cell>
          <cell r="M160">
            <v>0</v>
          </cell>
          <cell r="N160">
            <v>0</v>
          </cell>
          <cell r="O160">
            <v>3340169.5123261865</v>
          </cell>
          <cell r="P160">
            <v>159055.69106315169</v>
          </cell>
          <cell r="Q160">
            <v>4.9999999999999982</v>
          </cell>
          <cell r="S160">
            <v>3340169.5123261865</v>
          </cell>
          <cell r="T160">
            <v>3340170</v>
          </cell>
          <cell r="W160">
            <v>50000</v>
          </cell>
          <cell r="X160">
            <v>0</v>
          </cell>
          <cell r="Y160">
            <v>3390170</v>
          </cell>
          <cell r="Z160">
            <v>143743</v>
          </cell>
          <cell r="AA160">
            <v>133607</v>
          </cell>
          <cell r="AB160">
            <v>-41365.791666666664</v>
          </cell>
          <cell r="AC160">
            <v>0</v>
          </cell>
          <cell r="AD160">
            <v>3667520</v>
          </cell>
          <cell r="AF160">
            <v>211547</v>
          </cell>
          <cell r="AG160">
            <v>167009</v>
          </cell>
          <cell r="AH160">
            <v>0</v>
          </cell>
          <cell r="AI160">
            <v>378556</v>
          </cell>
          <cell r="AK160">
            <v>3288964</v>
          </cell>
          <cell r="AM160" t="str">
            <v>TK</v>
          </cell>
          <cell r="AN160">
            <v>2</v>
          </cell>
          <cell r="AO160" t="str">
            <v>ws</v>
          </cell>
          <cell r="AP160" t="str">
            <v>Washray</v>
          </cell>
          <cell r="AQ160" t="str">
            <v>Staf</v>
          </cell>
          <cell r="AR160">
            <v>31086</v>
          </cell>
          <cell r="AS160">
            <v>40630</v>
          </cell>
          <cell r="AT160">
            <v>7.0773442847364816</v>
          </cell>
          <cell r="AU160" t="str">
            <v>SMA</v>
          </cell>
          <cell r="AW160">
            <v>2856113.8212630348</v>
          </cell>
        </row>
        <row r="161">
          <cell r="A161">
            <v>133</v>
          </cell>
          <cell r="B161" t="str">
            <v>YESSICA MEIKE PERMATASARI</v>
          </cell>
          <cell r="C161">
            <v>3181113.8212630348</v>
          </cell>
          <cell r="D161">
            <v>159055.69106315175</v>
          </cell>
          <cell r="E161">
            <v>3340169.5123261865</v>
          </cell>
          <cell r="F161">
            <v>0</v>
          </cell>
          <cell r="G161">
            <v>159055.69106315169</v>
          </cell>
          <cell r="H161">
            <v>4.9999999999999982</v>
          </cell>
          <cell r="I161" t="str">
            <v>n.PA</v>
          </cell>
          <cell r="J161">
            <v>0</v>
          </cell>
          <cell r="K161">
            <v>100</v>
          </cell>
          <cell r="L161">
            <v>3181113.8212630348</v>
          </cell>
          <cell r="M161">
            <v>0</v>
          </cell>
          <cell r="N161">
            <v>0</v>
          </cell>
          <cell r="O161">
            <v>3340169.5123261865</v>
          </cell>
          <cell r="P161">
            <v>159055.69106315169</v>
          </cell>
          <cell r="Q161">
            <v>4.9999999999999982</v>
          </cell>
          <cell r="S161">
            <v>3340169.5123261865</v>
          </cell>
          <cell r="T161">
            <v>3340170</v>
          </cell>
          <cell r="W161">
            <v>0</v>
          </cell>
          <cell r="X161">
            <v>0</v>
          </cell>
          <cell r="Y161">
            <v>3340170</v>
          </cell>
          <cell r="Z161">
            <v>141623</v>
          </cell>
          <cell r="AA161">
            <v>133607</v>
          </cell>
          <cell r="AB161">
            <v>-44074.125</v>
          </cell>
          <cell r="AC161">
            <v>0</v>
          </cell>
          <cell r="AD161">
            <v>3615400</v>
          </cell>
          <cell r="AF161">
            <v>208427</v>
          </cell>
          <cell r="AG161">
            <v>167009</v>
          </cell>
          <cell r="AH161">
            <v>0</v>
          </cell>
          <cell r="AI161">
            <v>375436</v>
          </cell>
          <cell r="AK161">
            <v>3239964</v>
          </cell>
          <cell r="AM161" t="str">
            <v>TK</v>
          </cell>
          <cell r="AN161">
            <v>1</v>
          </cell>
          <cell r="AO161" t="str">
            <v>aa</v>
          </cell>
          <cell r="AP161" t="str">
            <v>Apotek</v>
          </cell>
          <cell r="AQ161" t="str">
            <v>Staf</v>
          </cell>
          <cell r="AR161">
            <v>33750</v>
          </cell>
          <cell r="AS161">
            <v>40843</v>
          </cell>
          <cell r="AT161">
            <v>6.494182067077344</v>
          </cell>
          <cell r="AU161" t="str">
            <v>SMA</v>
          </cell>
          <cell r="AW161">
            <v>2856113.8212630348</v>
          </cell>
        </row>
        <row r="162">
          <cell r="A162">
            <v>134</v>
          </cell>
          <cell r="B162" t="str">
            <v>SUDARTO (ANTO)</v>
          </cell>
          <cell r="C162">
            <v>3341680.1298790267</v>
          </cell>
          <cell r="D162">
            <v>167084.00649395134</v>
          </cell>
          <cell r="E162">
            <v>3508764.1363729783</v>
          </cell>
          <cell r="F162">
            <v>0</v>
          </cell>
          <cell r="G162">
            <v>167084.00649395166</v>
          </cell>
          <cell r="H162">
            <v>5.0000000000000098</v>
          </cell>
          <cell r="I162" t="str">
            <v>n.PA</v>
          </cell>
          <cell r="J162">
            <v>0</v>
          </cell>
          <cell r="K162">
            <v>100</v>
          </cell>
          <cell r="L162">
            <v>3341680.1298790262</v>
          </cell>
          <cell r="M162">
            <v>-4.6566128730773926E-10</v>
          </cell>
          <cell r="N162">
            <v>-1.3934944974060004E-16</v>
          </cell>
          <cell r="O162">
            <v>3508764.1363729779</v>
          </cell>
          <cell r="P162">
            <v>167084.00649395119</v>
          </cell>
          <cell r="Q162">
            <v>4.9999999999999964</v>
          </cell>
          <cell r="S162">
            <v>3508764.1363729779</v>
          </cell>
          <cell r="T162">
            <v>3508764</v>
          </cell>
          <cell r="W162">
            <v>100000</v>
          </cell>
          <cell r="X162">
            <v>0</v>
          </cell>
          <cell r="Y162">
            <v>3608764</v>
          </cell>
          <cell r="Z162">
            <v>153012</v>
          </cell>
          <cell r="AA162">
            <v>140351</v>
          </cell>
          <cell r="AB162">
            <v>-67025.28333333334</v>
          </cell>
          <cell r="AC162">
            <v>0</v>
          </cell>
          <cell r="AD162">
            <v>3902127</v>
          </cell>
          <cell r="AF162">
            <v>225187</v>
          </cell>
          <cell r="AG162">
            <v>175439</v>
          </cell>
          <cell r="AH162">
            <v>0</v>
          </cell>
          <cell r="AI162">
            <v>400626</v>
          </cell>
          <cell r="AK162">
            <v>3501501</v>
          </cell>
          <cell r="AM162" t="str">
            <v>K1</v>
          </cell>
          <cell r="AN162">
            <v>3</v>
          </cell>
          <cell r="AO162" t="str">
            <v>ups</v>
          </cell>
          <cell r="AP162" t="str">
            <v>UPS</v>
          </cell>
          <cell r="AQ162" t="str">
            <v>Staf</v>
          </cell>
          <cell r="AR162">
            <v>31239</v>
          </cell>
          <cell r="AS162">
            <v>40695</v>
          </cell>
          <cell r="AT162">
            <v>6.8993839835728954</v>
          </cell>
          <cell r="AU162" t="str">
            <v>SMA</v>
          </cell>
          <cell r="AW162">
            <v>3016680.1298790267</v>
          </cell>
        </row>
        <row r="163">
          <cell r="A163">
            <v>135</v>
          </cell>
          <cell r="B163" t="str">
            <v>AYU AJENG</v>
          </cell>
          <cell r="C163">
            <v>3469762.4158992753</v>
          </cell>
          <cell r="D163">
            <v>173488.12079496379</v>
          </cell>
          <cell r="E163">
            <v>3643250.5366942394</v>
          </cell>
          <cell r="F163">
            <v>0</v>
          </cell>
          <cell r="G163">
            <v>173488.12079496402</v>
          </cell>
          <cell r="H163">
            <v>5.0000000000000071</v>
          </cell>
          <cell r="I163" t="str">
            <v>n.PA</v>
          </cell>
          <cell r="J163">
            <v>0</v>
          </cell>
          <cell r="K163">
            <v>100</v>
          </cell>
          <cell r="L163">
            <v>3469762.4158992753</v>
          </cell>
          <cell r="M163">
            <v>0</v>
          </cell>
          <cell r="N163">
            <v>0</v>
          </cell>
          <cell r="O163">
            <v>3643250.5366942394</v>
          </cell>
          <cell r="P163">
            <v>173488.12079496402</v>
          </cell>
          <cell r="Q163">
            <v>5.0000000000000071</v>
          </cell>
          <cell r="S163">
            <v>3643250.5366942394</v>
          </cell>
          <cell r="T163">
            <v>3643251</v>
          </cell>
          <cell r="W163">
            <v>0</v>
          </cell>
          <cell r="X163">
            <v>0</v>
          </cell>
          <cell r="Y163">
            <v>3643251</v>
          </cell>
          <cell r="Z163">
            <v>154474</v>
          </cell>
          <cell r="AA163">
            <v>145730</v>
          </cell>
          <cell r="AB163">
            <v>-27657.237500000003</v>
          </cell>
          <cell r="AC163">
            <v>0</v>
          </cell>
          <cell r="AD163">
            <v>3943455</v>
          </cell>
          <cell r="AF163">
            <v>227339</v>
          </cell>
          <cell r="AG163">
            <v>182163</v>
          </cell>
          <cell r="AH163">
            <v>0</v>
          </cell>
          <cell r="AI163">
            <v>409502</v>
          </cell>
          <cell r="AK163">
            <v>3533953</v>
          </cell>
          <cell r="AM163" t="str">
            <v>TK</v>
          </cell>
          <cell r="AN163">
            <v>3</v>
          </cell>
          <cell r="AO163" t="str">
            <v>aa</v>
          </cell>
          <cell r="AP163" t="str">
            <v>Apotek</v>
          </cell>
          <cell r="AQ163" t="str">
            <v>Staf</v>
          </cell>
          <cell r="AR163">
            <v>33018</v>
          </cell>
          <cell r="AS163">
            <v>40387</v>
          </cell>
          <cell r="AT163">
            <v>7.7426420260095821</v>
          </cell>
          <cell r="AU163" t="str">
            <v>SMA</v>
          </cell>
          <cell r="AW163">
            <v>3144762.4158992753</v>
          </cell>
        </row>
        <row r="164">
          <cell r="A164">
            <v>136</v>
          </cell>
          <cell r="B164" t="str">
            <v>YUYUN FERY KRISDIANA</v>
          </cell>
          <cell r="C164">
            <v>3469762.4158992753</v>
          </cell>
          <cell r="D164">
            <v>173488.12079496379</v>
          </cell>
          <cell r="E164">
            <v>3643250.5366942394</v>
          </cell>
          <cell r="F164">
            <v>0</v>
          </cell>
          <cell r="G164">
            <v>173488.12079496402</v>
          </cell>
          <cell r="H164">
            <v>5.0000000000000071</v>
          </cell>
          <cell r="I164" t="str">
            <v>n.PA</v>
          </cell>
          <cell r="J164">
            <v>0</v>
          </cell>
          <cell r="K164">
            <v>100</v>
          </cell>
          <cell r="L164">
            <v>3469762.4158992753</v>
          </cell>
          <cell r="M164">
            <v>0</v>
          </cell>
          <cell r="N164">
            <v>0</v>
          </cell>
          <cell r="O164">
            <v>3643250.5366942394</v>
          </cell>
          <cell r="P164">
            <v>173488.12079496402</v>
          </cell>
          <cell r="Q164">
            <v>5.0000000000000071</v>
          </cell>
          <cell r="S164">
            <v>3643250.5366942394</v>
          </cell>
          <cell r="T164">
            <v>3643251</v>
          </cell>
          <cell r="W164">
            <v>0</v>
          </cell>
          <cell r="X164">
            <v>0</v>
          </cell>
          <cell r="Y164">
            <v>3643251</v>
          </cell>
          <cell r="Z164">
            <v>154474</v>
          </cell>
          <cell r="AA164">
            <v>145730</v>
          </cell>
          <cell r="AB164">
            <v>-27657.237500000003</v>
          </cell>
          <cell r="AC164">
            <v>0</v>
          </cell>
          <cell r="AD164">
            <v>3943455</v>
          </cell>
          <cell r="AF164">
            <v>227339</v>
          </cell>
          <cell r="AG164">
            <v>182163</v>
          </cell>
          <cell r="AH164">
            <v>0</v>
          </cell>
          <cell r="AI164">
            <v>409502</v>
          </cell>
          <cell r="AK164">
            <v>3533953</v>
          </cell>
          <cell r="AM164" t="str">
            <v>TK</v>
          </cell>
          <cell r="AN164">
            <v>3</v>
          </cell>
          <cell r="AO164" t="str">
            <v>aa</v>
          </cell>
          <cell r="AP164" t="str">
            <v>Apotek</v>
          </cell>
          <cell r="AQ164" t="str">
            <v>Staf</v>
          </cell>
          <cell r="AR164">
            <v>32623</v>
          </cell>
          <cell r="AS164">
            <v>40189</v>
          </cell>
          <cell r="AT164">
            <v>8.2847364818617386</v>
          </cell>
          <cell r="AU164" t="str">
            <v>SMA</v>
          </cell>
          <cell r="AW164">
            <v>3144762.4158992753</v>
          </cell>
        </row>
        <row r="165">
          <cell r="A165">
            <v>137</v>
          </cell>
          <cell r="B165" t="str">
            <v>M. ZAINAL ABIDIN</v>
          </cell>
          <cell r="C165">
            <v>3650994.1014765464</v>
          </cell>
          <cell r="D165">
            <v>182549.70507382732</v>
          </cell>
          <cell r="E165">
            <v>3833543.8065503738</v>
          </cell>
          <cell r="F165">
            <v>0</v>
          </cell>
          <cell r="G165">
            <v>182549.70507382741</v>
          </cell>
          <cell r="H165">
            <v>5.0000000000000027</v>
          </cell>
          <cell r="I165" t="str">
            <v>n.PA</v>
          </cell>
          <cell r="J165">
            <v>0</v>
          </cell>
          <cell r="K165">
            <v>100</v>
          </cell>
          <cell r="L165">
            <v>3650994.1014765464</v>
          </cell>
          <cell r="M165">
            <v>0</v>
          </cell>
          <cell r="N165">
            <v>0</v>
          </cell>
          <cell r="O165">
            <v>3833543.8065503738</v>
          </cell>
          <cell r="P165">
            <v>182549.70507382741</v>
          </cell>
          <cell r="Q165">
            <v>5.0000000000000027</v>
          </cell>
          <cell r="S165">
            <v>3833543.8065503738</v>
          </cell>
          <cell r="T165">
            <v>3833544</v>
          </cell>
          <cell r="W165">
            <v>50000</v>
          </cell>
          <cell r="X165">
            <v>0</v>
          </cell>
          <cell r="Y165">
            <v>3883544</v>
          </cell>
          <cell r="Z165">
            <v>164662</v>
          </cell>
          <cell r="AA165">
            <v>153342</v>
          </cell>
          <cell r="AB165">
            <v>-70891.366666666669</v>
          </cell>
          <cell r="AC165">
            <v>0</v>
          </cell>
          <cell r="AD165">
            <v>4201548</v>
          </cell>
          <cell r="AF165">
            <v>242333</v>
          </cell>
          <cell r="AG165">
            <v>191677</v>
          </cell>
          <cell r="AH165">
            <v>0</v>
          </cell>
          <cell r="AI165">
            <v>434010</v>
          </cell>
          <cell r="AK165">
            <v>3767538</v>
          </cell>
          <cell r="AM165" t="str">
            <v>K2</v>
          </cell>
          <cell r="AN165">
            <v>3</v>
          </cell>
          <cell r="AO165" t="str">
            <v>rt</v>
          </cell>
          <cell r="AP165" t="str">
            <v>Sanitasi</v>
          </cell>
          <cell r="AQ165" t="str">
            <v>Staf</v>
          </cell>
          <cell r="AR165">
            <v>27822</v>
          </cell>
          <cell r="AS165">
            <v>39479</v>
          </cell>
          <cell r="AT165">
            <v>10.22861054072553</v>
          </cell>
          <cell r="AU165" t="str">
            <v>SMA</v>
          </cell>
          <cell r="AW165">
            <v>3325994.1014765464</v>
          </cell>
        </row>
        <row r="166">
          <cell r="A166">
            <v>138</v>
          </cell>
          <cell r="B166" t="str">
            <v>SUGENG HARI WIBOWO</v>
          </cell>
          <cell r="C166">
            <v>3681885.2875306876</v>
          </cell>
          <cell r="D166">
            <v>184094.26437653438</v>
          </cell>
          <cell r="E166">
            <v>3865979.5519072223</v>
          </cell>
          <cell r="F166">
            <v>0</v>
          </cell>
          <cell r="G166">
            <v>184094.26437653461</v>
          </cell>
          <cell r="H166">
            <v>5.0000000000000062</v>
          </cell>
          <cell r="I166" t="str">
            <v>n.PA</v>
          </cell>
          <cell r="J166">
            <v>0</v>
          </cell>
          <cell r="K166">
            <v>100</v>
          </cell>
          <cell r="L166">
            <v>3681885.2875306876</v>
          </cell>
          <cell r="M166">
            <v>0</v>
          </cell>
          <cell r="N166">
            <v>0</v>
          </cell>
          <cell r="O166">
            <v>3865979.5519072223</v>
          </cell>
          <cell r="P166">
            <v>184094.26437653461</v>
          </cell>
          <cell r="Q166">
            <v>5.0000000000000062</v>
          </cell>
          <cell r="S166">
            <v>3865979.5519072223</v>
          </cell>
          <cell r="T166">
            <v>3865980</v>
          </cell>
          <cell r="W166">
            <v>100000</v>
          </cell>
          <cell r="X166">
            <v>0</v>
          </cell>
          <cell r="Y166">
            <v>3965980</v>
          </cell>
          <cell r="Z166">
            <v>168158</v>
          </cell>
          <cell r="AA166">
            <v>154639</v>
          </cell>
          <cell r="AB166">
            <v>-85176.083333333328</v>
          </cell>
          <cell r="AC166">
            <v>0</v>
          </cell>
          <cell r="AD166">
            <v>4288777</v>
          </cell>
          <cell r="AF166">
            <v>247477</v>
          </cell>
          <cell r="AG166">
            <v>193299</v>
          </cell>
          <cell r="AH166">
            <v>0</v>
          </cell>
          <cell r="AI166">
            <v>440776</v>
          </cell>
          <cell r="AK166">
            <v>3848001</v>
          </cell>
          <cell r="AM166" t="str">
            <v>K3</v>
          </cell>
          <cell r="AN166">
            <v>4</v>
          </cell>
          <cell r="AO166" t="str">
            <v>ad</v>
          </cell>
          <cell r="AP166" t="str">
            <v>Rumah Tangga</v>
          </cell>
          <cell r="AQ166" t="str">
            <v>Staf</v>
          </cell>
          <cell r="AR166">
            <v>26958</v>
          </cell>
          <cell r="AS166">
            <v>40043</v>
          </cell>
          <cell r="AT166">
            <v>8.6844626967830258</v>
          </cell>
          <cell r="AU166" t="str">
            <v>SMA</v>
          </cell>
          <cell r="AW166">
            <v>3356885.2875306876</v>
          </cell>
        </row>
        <row r="167">
          <cell r="A167">
            <v>139</v>
          </cell>
          <cell r="B167" t="str">
            <v>ROSITA PALUPI NINGTYAS</v>
          </cell>
          <cell r="C167">
            <v>3725608.1977574029</v>
          </cell>
          <cell r="D167">
            <v>186280.40988787016</v>
          </cell>
          <cell r="E167">
            <v>3911888.6076452732</v>
          </cell>
          <cell r="F167">
            <v>0</v>
          </cell>
          <cell r="G167">
            <v>186280.40988787031</v>
          </cell>
          <cell r="H167">
            <v>5.0000000000000044</v>
          </cell>
          <cell r="I167" t="str">
            <v>n.PA</v>
          </cell>
          <cell r="J167">
            <v>0</v>
          </cell>
          <cell r="K167">
            <v>100</v>
          </cell>
          <cell r="L167">
            <v>3725608.1977574024</v>
          </cell>
          <cell r="M167">
            <v>-4.6566128730773926E-10</v>
          </cell>
          <cell r="N167">
            <v>-1.2498933397989621E-16</v>
          </cell>
          <cell r="O167">
            <v>3911888.6076452727</v>
          </cell>
          <cell r="P167">
            <v>186280.40988786984</v>
          </cell>
          <cell r="Q167">
            <v>4.999999999999992</v>
          </cell>
          <cell r="S167">
            <v>3911888.6076452727</v>
          </cell>
          <cell r="T167">
            <v>3911889</v>
          </cell>
          <cell r="W167">
            <v>100000</v>
          </cell>
          <cell r="X167">
            <v>0</v>
          </cell>
          <cell r="Y167">
            <v>4011889</v>
          </cell>
          <cell r="Z167">
            <v>170104</v>
          </cell>
          <cell r="AA167">
            <v>156476</v>
          </cell>
          <cell r="AB167">
            <v>-7689.3458333333338</v>
          </cell>
          <cell r="AC167">
            <v>0</v>
          </cell>
          <cell r="AD167">
            <v>4338469</v>
          </cell>
          <cell r="AF167">
            <v>250342</v>
          </cell>
          <cell r="AG167">
            <v>195595</v>
          </cell>
          <cell r="AH167">
            <v>0</v>
          </cell>
          <cell r="AI167">
            <v>445937</v>
          </cell>
          <cell r="AK167">
            <v>3892532</v>
          </cell>
          <cell r="AM167" t="str">
            <v>TK</v>
          </cell>
          <cell r="AN167">
            <v>3</v>
          </cell>
          <cell r="AO167" t="str">
            <v>rm</v>
          </cell>
          <cell r="AP167" t="str">
            <v>Rekam Medik</v>
          </cell>
          <cell r="AQ167" t="str">
            <v>Staf</v>
          </cell>
          <cell r="AR167">
            <v>32870</v>
          </cell>
          <cell r="AS167">
            <v>40087</v>
          </cell>
          <cell r="AT167">
            <v>8.5639972621492131</v>
          </cell>
          <cell r="AU167" t="str">
            <v>SMA</v>
          </cell>
          <cell r="AW167">
            <v>3400608.1977574029</v>
          </cell>
        </row>
        <row r="168">
          <cell r="A168">
            <v>140</v>
          </cell>
          <cell r="B168" t="str">
            <v>I GUSTI MADE DIATMIKA</v>
          </cell>
          <cell r="C168">
            <v>3867734.2303816695</v>
          </cell>
          <cell r="D168">
            <v>193386.71151908347</v>
          </cell>
          <cell r="E168">
            <v>4061120.941900753</v>
          </cell>
          <cell r="F168">
            <v>0</v>
          </cell>
          <cell r="G168">
            <v>193386.71151908347</v>
          </cell>
          <cell r="H168">
            <v>5</v>
          </cell>
          <cell r="I168" t="str">
            <v>n.PA</v>
          </cell>
          <cell r="J168">
            <v>0</v>
          </cell>
          <cell r="K168">
            <v>100</v>
          </cell>
          <cell r="L168">
            <v>3867734.2303816695</v>
          </cell>
          <cell r="M168">
            <v>0</v>
          </cell>
          <cell r="N168">
            <v>0</v>
          </cell>
          <cell r="O168">
            <v>4061120.941900753</v>
          </cell>
          <cell r="P168">
            <v>193386.71151908347</v>
          </cell>
          <cell r="Q168">
            <v>5</v>
          </cell>
          <cell r="S168">
            <v>4061120.941900753</v>
          </cell>
          <cell r="T168">
            <v>4061121</v>
          </cell>
          <cell r="W168">
            <v>100000</v>
          </cell>
          <cell r="X168">
            <v>0</v>
          </cell>
          <cell r="Y168">
            <v>4161121</v>
          </cell>
          <cell r="Z168">
            <v>176432</v>
          </cell>
          <cell r="AA168">
            <v>162445</v>
          </cell>
          <cell r="AB168">
            <v>-37105.945833333339</v>
          </cell>
          <cell r="AC168">
            <v>0</v>
          </cell>
          <cell r="AD168">
            <v>4499998</v>
          </cell>
          <cell r="AF168">
            <v>259654</v>
          </cell>
          <cell r="AG168">
            <v>203056</v>
          </cell>
          <cell r="AH168">
            <v>0</v>
          </cell>
          <cell r="AI168">
            <v>462710</v>
          </cell>
          <cell r="AK168">
            <v>4037288</v>
          </cell>
          <cell r="AM168" t="str">
            <v>K1</v>
          </cell>
          <cell r="AN168">
            <v>1</v>
          </cell>
          <cell r="AO168" t="str">
            <v>st</v>
          </cell>
          <cell r="AP168" t="str">
            <v>Keamanan</v>
          </cell>
          <cell r="AQ168" t="str">
            <v>Staf</v>
          </cell>
          <cell r="AR168">
            <v>30561</v>
          </cell>
          <cell r="AS168">
            <v>39503</v>
          </cell>
          <cell r="AT168">
            <v>10.16290212183436</v>
          </cell>
          <cell r="AU168" t="str">
            <v>SMA</v>
          </cell>
          <cell r="AW168">
            <v>3542734.2303816695</v>
          </cell>
        </row>
        <row r="169">
          <cell r="A169">
            <v>141</v>
          </cell>
          <cell r="B169" t="str">
            <v>ITA SUSANNA</v>
          </cell>
          <cell r="C169">
            <v>3954408.7781934752</v>
          </cell>
          <cell r="D169">
            <v>197720.43890967377</v>
          </cell>
          <cell r="E169">
            <v>4152129.2171031493</v>
          </cell>
          <cell r="F169">
            <v>0</v>
          </cell>
          <cell r="G169">
            <v>197720.43890967406</v>
          </cell>
          <cell r="H169">
            <v>5.000000000000008</v>
          </cell>
          <cell r="I169" t="str">
            <v>n.PA</v>
          </cell>
          <cell r="J169">
            <v>0</v>
          </cell>
          <cell r="K169">
            <v>100</v>
          </cell>
          <cell r="L169">
            <v>3954408.7781934752</v>
          </cell>
          <cell r="M169">
            <v>0</v>
          </cell>
          <cell r="N169">
            <v>0</v>
          </cell>
          <cell r="O169">
            <v>4152129.2171031493</v>
          </cell>
          <cell r="P169">
            <v>197720.43890967406</v>
          </cell>
          <cell r="Q169">
            <v>5.000000000000008</v>
          </cell>
          <cell r="S169">
            <v>4152129.2171031493</v>
          </cell>
          <cell r="T169">
            <v>4152129</v>
          </cell>
          <cell r="W169">
            <v>100000</v>
          </cell>
          <cell r="X169">
            <v>0</v>
          </cell>
          <cell r="Y169">
            <v>4252129</v>
          </cell>
          <cell r="Z169">
            <v>180290</v>
          </cell>
          <cell r="AA169">
            <v>166085</v>
          </cell>
          <cell r="AB169">
            <v>5323.6541666666672</v>
          </cell>
          <cell r="AC169">
            <v>5324</v>
          </cell>
          <cell r="AD169">
            <v>4603828</v>
          </cell>
          <cell r="AF169">
            <v>265333</v>
          </cell>
          <cell r="AG169">
            <v>207606</v>
          </cell>
          <cell r="AH169">
            <v>5324</v>
          </cell>
          <cell r="AI169">
            <v>478263</v>
          </cell>
          <cell r="AK169">
            <v>4125565</v>
          </cell>
          <cell r="AM169" t="str">
            <v>TK</v>
          </cell>
          <cell r="AN169">
            <v>2</v>
          </cell>
          <cell r="AO169" t="str">
            <v>cs</v>
          </cell>
          <cell r="AP169" t="str">
            <v>Customer Service</v>
          </cell>
          <cell r="AQ169" t="str">
            <v>Staf</v>
          </cell>
          <cell r="AR169">
            <v>32610</v>
          </cell>
          <cell r="AS169">
            <v>39503</v>
          </cell>
          <cell r="AT169">
            <v>10.16290212183436</v>
          </cell>
          <cell r="AU169" t="str">
            <v>SMA</v>
          </cell>
          <cell r="AW169">
            <v>3629408.7781934752</v>
          </cell>
        </row>
        <row r="170">
          <cell r="A170">
            <v>142</v>
          </cell>
          <cell r="B170" t="str">
            <v>AHMAD RHOMADONI</v>
          </cell>
          <cell r="C170">
            <v>4009921.5230077039</v>
          </cell>
          <cell r="D170">
            <v>200496.0761503852</v>
          </cell>
          <cell r="E170">
            <v>4210417.5991580896</v>
          </cell>
          <cell r="F170">
            <v>0</v>
          </cell>
          <cell r="G170">
            <v>200496.07615038566</v>
          </cell>
          <cell r="H170">
            <v>5.0000000000000115</v>
          </cell>
          <cell r="I170" t="str">
            <v>n.PA</v>
          </cell>
          <cell r="J170">
            <v>0</v>
          </cell>
          <cell r="K170">
            <v>100</v>
          </cell>
          <cell r="L170">
            <v>4009921.5230077039</v>
          </cell>
          <cell r="M170">
            <v>0</v>
          </cell>
          <cell r="N170">
            <v>0</v>
          </cell>
          <cell r="O170">
            <v>4210417.5991580896</v>
          </cell>
          <cell r="P170">
            <v>200496.07615038566</v>
          </cell>
          <cell r="Q170">
            <v>5.0000000000000115</v>
          </cell>
          <cell r="S170">
            <v>4210417.5991580896</v>
          </cell>
          <cell r="T170">
            <v>4210418</v>
          </cell>
          <cell r="W170">
            <v>100000</v>
          </cell>
          <cell r="X170">
            <v>0</v>
          </cell>
          <cell r="Y170">
            <v>4310418</v>
          </cell>
          <cell r="Z170">
            <v>182762</v>
          </cell>
          <cell r="AA170">
            <v>168417</v>
          </cell>
          <cell r="AB170">
            <v>-29019.025000000005</v>
          </cell>
          <cell r="AC170">
            <v>0</v>
          </cell>
          <cell r="AD170">
            <v>4661597</v>
          </cell>
          <cell r="AF170">
            <v>268970</v>
          </cell>
          <cell r="AG170">
            <v>210521</v>
          </cell>
          <cell r="AH170">
            <v>0</v>
          </cell>
          <cell r="AI170">
            <v>479491</v>
          </cell>
          <cell r="AK170">
            <v>4182106</v>
          </cell>
          <cell r="AM170" t="str">
            <v>K1</v>
          </cell>
          <cell r="AN170">
            <v>3</v>
          </cell>
          <cell r="AO170" t="str">
            <v>st</v>
          </cell>
          <cell r="AP170" t="str">
            <v>Keamanan</v>
          </cell>
          <cell r="AQ170" t="str">
            <v>Staf</v>
          </cell>
          <cell r="AR170">
            <v>31194</v>
          </cell>
          <cell r="AS170">
            <v>39758</v>
          </cell>
          <cell r="AT170">
            <v>9.464750171115675</v>
          </cell>
          <cell r="AU170" t="str">
            <v>SMA</v>
          </cell>
          <cell r="AW170">
            <v>3684921.5230077039</v>
          </cell>
        </row>
        <row r="171">
          <cell r="A171">
            <v>143</v>
          </cell>
          <cell r="B171" t="str">
            <v>EKO RAHAYU</v>
          </cell>
          <cell r="C171">
            <v>4009921.5230077039</v>
          </cell>
          <cell r="D171">
            <v>200496.0761503852</v>
          </cell>
          <cell r="E171">
            <v>4210417.5991580896</v>
          </cell>
          <cell r="F171">
            <v>0</v>
          </cell>
          <cell r="G171">
            <v>200496.07615038566</v>
          </cell>
          <cell r="H171">
            <v>5.0000000000000115</v>
          </cell>
          <cell r="I171" t="str">
            <v>n.PA</v>
          </cell>
          <cell r="J171">
            <v>0</v>
          </cell>
          <cell r="K171">
            <v>100</v>
          </cell>
          <cell r="L171">
            <v>4009921.5230077039</v>
          </cell>
          <cell r="M171">
            <v>0</v>
          </cell>
          <cell r="N171">
            <v>0</v>
          </cell>
          <cell r="O171">
            <v>4210417.5991580896</v>
          </cell>
          <cell r="P171">
            <v>200496.07615038566</v>
          </cell>
          <cell r="Q171">
            <v>5.0000000000000115</v>
          </cell>
          <cell r="S171">
            <v>4210417.5991580896</v>
          </cell>
          <cell r="T171">
            <v>4210418</v>
          </cell>
          <cell r="W171">
            <v>50000</v>
          </cell>
          <cell r="X171">
            <v>0</v>
          </cell>
          <cell r="Y171">
            <v>4260418</v>
          </cell>
          <cell r="Z171">
            <v>180642</v>
          </cell>
          <cell r="AA171">
            <v>168417</v>
          </cell>
          <cell r="AB171">
            <v>-31727.358333333337</v>
          </cell>
          <cell r="AC171">
            <v>0</v>
          </cell>
          <cell r="AD171">
            <v>4609477</v>
          </cell>
          <cell r="AF171">
            <v>265850</v>
          </cell>
          <cell r="AG171">
            <v>210521</v>
          </cell>
          <cell r="AH171">
            <v>0</v>
          </cell>
          <cell r="AI171">
            <v>476371</v>
          </cell>
          <cell r="AK171">
            <v>4133106</v>
          </cell>
          <cell r="AM171" t="str">
            <v>K1</v>
          </cell>
          <cell r="AN171">
            <v>3</v>
          </cell>
          <cell r="AO171" t="str">
            <v>rt</v>
          </cell>
          <cell r="AP171" t="str">
            <v>Sanitasi</v>
          </cell>
          <cell r="AQ171" t="str">
            <v>Staf</v>
          </cell>
          <cell r="AR171">
            <v>30025</v>
          </cell>
          <cell r="AS171">
            <v>39764</v>
          </cell>
          <cell r="AT171">
            <v>9.4483230663928808</v>
          </cell>
          <cell r="AU171" t="str">
            <v>SMA</v>
          </cell>
          <cell r="AW171">
            <v>3684921.5230077039</v>
          </cell>
        </row>
        <row r="172">
          <cell r="A172">
            <v>144</v>
          </cell>
          <cell r="B172" t="str">
            <v>MAS'UD</v>
          </cell>
          <cell r="C172">
            <v>4009921.5230077039</v>
          </cell>
          <cell r="D172">
            <v>200496.0761503852</v>
          </cell>
          <cell r="E172">
            <v>4210417.5991580896</v>
          </cell>
          <cell r="F172">
            <v>0</v>
          </cell>
          <cell r="G172">
            <v>200496.07615038566</v>
          </cell>
          <cell r="H172">
            <v>5.0000000000000115</v>
          </cell>
          <cell r="I172" t="str">
            <v>n.PA</v>
          </cell>
          <cell r="J172">
            <v>0</v>
          </cell>
          <cell r="K172">
            <v>100</v>
          </cell>
          <cell r="L172">
            <v>4009921.5230077039</v>
          </cell>
          <cell r="M172">
            <v>0</v>
          </cell>
          <cell r="N172">
            <v>0</v>
          </cell>
          <cell r="O172">
            <v>4210417.5991580896</v>
          </cell>
          <cell r="P172">
            <v>200496.07615038566</v>
          </cell>
          <cell r="Q172">
            <v>5.0000000000000115</v>
          </cell>
          <cell r="S172">
            <v>4210417.5991580896</v>
          </cell>
          <cell r="T172">
            <v>4210418</v>
          </cell>
          <cell r="W172">
            <v>100000</v>
          </cell>
          <cell r="X172">
            <v>0</v>
          </cell>
          <cell r="Y172">
            <v>4310418</v>
          </cell>
          <cell r="Z172">
            <v>182762</v>
          </cell>
          <cell r="AA172">
            <v>168417</v>
          </cell>
          <cell r="AB172">
            <v>-47769.025000000001</v>
          </cell>
          <cell r="AC172">
            <v>0</v>
          </cell>
          <cell r="AD172">
            <v>4661597</v>
          </cell>
          <cell r="AF172">
            <v>268970</v>
          </cell>
          <cell r="AG172">
            <v>210521</v>
          </cell>
          <cell r="AH172">
            <v>0</v>
          </cell>
          <cell r="AI172">
            <v>479491</v>
          </cell>
          <cell r="AK172">
            <v>4182106</v>
          </cell>
          <cell r="AM172" t="str">
            <v>K2</v>
          </cell>
          <cell r="AN172">
            <v>3</v>
          </cell>
          <cell r="AO172" t="str">
            <v>drv</v>
          </cell>
          <cell r="AP172" t="str">
            <v>Tata Usaha</v>
          </cell>
          <cell r="AQ172" t="str">
            <v>Staf</v>
          </cell>
          <cell r="AR172">
            <v>31751</v>
          </cell>
          <cell r="AS172">
            <v>39412</v>
          </cell>
          <cell r="AT172">
            <v>10.412046543463381</v>
          </cell>
          <cell r="AU172" t="str">
            <v>SMA</v>
          </cell>
          <cell r="AW172">
            <v>3684921.5230077039</v>
          </cell>
        </row>
        <row r="173">
          <cell r="A173">
            <v>145</v>
          </cell>
          <cell r="B173" t="str">
            <v>ULAYYA</v>
          </cell>
          <cell r="C173">
            <v>4009921.5230077039</v>
          </cell>
          <cell r="D173">
            <v>200496.0761503852</v>
          </cell>
          <cell r="E173">
            <v>4210417.5991580896</v>
          </cell>
          <cell r="F173">
            <v>0</v>
          </cell>
          <cell r="G173">
            <v>200496.07615038566</v>
          </cell>
          <cell r="H173">
            <v>5.0000000000000115</v>
          </cell>
          <cell r="I173" t="str">
            <v>n.PA</v>
          </cell>
          <cell r="J173">
            <v>0</v>
          </cell>
          <cell r="K173">
            <v>100</v>
          </cell>
          <cell r="L173">
            <v>4009921.5230077039</v>
          </cell>
          <cell r="M173">
            <v>0</v>
          </cell>
          <cell r="N173">
            <v>0</v>
          </cell>
          <cell r="O173">
            <v>4210417.5991580896</v>
          </cell>
          <cell r="P173">
            <v>200496.07615038566</v>
          </cell>
          <cell r="Q173">
            <v>5.0000000000000115</v>
          </cell>
          <cell r="S173">
            <v>4210417.5991580896</v>
          </cell>
          <cell r="T173">
            <v>4210418</v>
          </cell>
          <cell r="W173">
            <v>100000</v>
          </cell>
          <cell r="X173">
            <v>0</v>
          </cell>
          <cell r="Y173">
            <v>4310418</v>
          </cell>
          <cell r="Z173">
            <v>182762</v>
          </cell>
          <cell r="AA173">
            <v>168417</v>
          </cell>
          <cell r="AB173">
            <v>8480.9750000000004</v>
          </cell>
          <cell r="AC173">
            <v>8481</v>
          </cell>
          <cell r="AD173">
            <v>4670078</v>
          </cell>
          <cell r="AF173">
            <v>268970</v>
          </cell>
          <cell r="AG173">
            <v>210521</v>
          </cell>
          <cell r="AH173">
            <v>8481</v>
          </cell>
          <cell r="AI173">
            <v>487972</v>
          </cell>
          <cell r="AK173">
            <v>4182106</v>
          </cell>
          <cell r="AM173" t="str">
            <v>TK</v>
          </cell>
          <cell r="AN173">
            <v>3</v>
          </cell>
          <cell r="AO173" t="str">
            <v>dp</v>
          </cell>
          <cell r="AP173" t="str">
            <v>Gizi</v>
          </cell>
          <cell r="AQ173" t="str">
            <v>Staf</v>
          </cell>
          <cell r="AR173">
            <v>32288</v>
          </cell>
          <cell r="AS173">
            <v>39534</v>
          </cell>
          <cell r="AT173">
            <v>10.078028747433265</v>
          </cell>
          <cell r="AU173" t="str">
            <v>SMA</v>
          </cell>
          <cell r="AW173">
            <v>3684921.5230077039</v>
          </cell>
        </row>
        <row r="174">
          <cell r="A174">
            <v>146</v>
          </cell>
          <cell r="B174" t="str">
            <v>ANDRI PERMADI</v>
          </cell>
          <cell r="C174">
            <v>4043714.7814895478</v>
          </cell>
          <cell r="D174">
            <v>202185.7390744774</v>
          </cell>
          <cell r="E174">
            <v>4245900.5205640253</v>
          </cell>
          <cell r="F174">
            <v>0</v>
          </cell>
          <cell r="G174">
            <v>202185.73907447746</v>
          </cell>
          <cell r="H174">
            <v>5.0000000000000018</v>
          </cell>
          <cell r="I174" t="str">
            <v>n.PA</v>
          </cell>
          <cell r="J174">
            <v>0</v>
          </cell>
          <cell r="K174">
            <v>100</v>
          </cell>
          <cell r="L174">
            <v>4043714.7814895483</v>
          </cell>
          <cell r="M174">
            <v>4.6566128730773926E-10</v>
          </cell>
          <cell r="N174">
            <v>1.151568081506005E-16</v>
          </cell>
          <cell r="O174">
            <v>4245900.5205640253</v>
          </cell>
          <cell r="P174">
            <v>202185.73907447746</v>
          </cell>
          <cell r="Q174">
            <v>5.0000000000000018</v>
          </cell>
          <cell r="S174">
            <v>4245900.5205640253</v>
          </cell>
          <cell r="T174">
            <v>4245901</v>
          </cell>
          <cell r="W174">
            <v>50000</v>
          </cell>
          <cell r="X174">
            <v>0</v>
          </cell>
          <cell r="Y174">
            <v>4295901</v>
          </cell>
          <cell r="Z174">
            <v>182146</v>
          </cell>
          <cell r="AA174">
            <v>169836</v>
          </cell>
          <cell r="AB174">
            <v>-48555.362499999996</v>
          </cell>
          <cell r="AC174">
            <v>0</v>
          </cell>
          <cell r="AD174">
            <v>4647883</v>
          </cell>
          <cell r="AF174">
            <v>268064</v>
          </cell>
          <cell r="AG174">
            <v>212295</v>
          </cell>
          <cell r="AH174">
            <v>0</v>
          </cell>
          <cell r="AI174">
            <v>480359</v>
          </cell>
          <cell r="AK174">
            <v>4167524</v>
          </cell>
          <cell r="AM174" t="str">
            <v>K2</v>
          </cell>
          <cell r="AN174">
            <v>3</v>
          </cell>
          <cell r="AO174" t="str">
            <v>ob</v>
          </cell>
          <cell r="AP174" t="str">
            <v>Lasic</v>
          </cell>
          <cell r="AQ174" t="str">
            <v>Office Boy</v>
          </cell>
          <cell r="AR174">
            <v>30188</v>
          </cell>
          <cell r="AS174">
            <v>41396</v>
          </cell>
          <cell r="AT174">
            <v>4.9801505817932918</v>
          </cell>
          <cell r="AU174" t="str">
            <v>SMA</v>
          </cell>
          <cell r="AW174">
            <v>3718714.7814895478</v>
          </cell>
        </row>
        <row r="175">
          <cell r="A175">
            <v>147</v>
          </cell>
          <cell r="B175" t="str">
            <v>YUYUN RAHMADIAN</v>
          </cell>
          <cell r="C175">
            <v>4131466.0858917283</v>
          </cell>
          <cell r="D175">
            <v>206573.30429458641</v>
          </cell>
          <cell r="E175">
            <v>4338039.3901863145</v>
          </cell>
          <cell r="F175">
            <v>0</v>
          </cell>
          <cell r="G175">
            <v>206573.30429458618</v>
          </cell>
          <cell r="H175">
            <v>4.9999999999999938</v>
          </cell>
          <cell r="I175" t="str">
            <v>n.PA</v>
          </cell>
          <cell r="J175">
            <v>0</v>
          </cell>
          <cell r="K175">
            <v>100</v>
          </cell>
          <cell r="L175">
            <v>4131466.0858917283</v>
          </cell>
          <cell r="M175">
            <v>0</v>
          </cell>
          <cell r="N175">
            <v>0</v>
          </cell>
          <cell r="O175">
            <v>4338039.3901863145</v>
          </cell>
          <cell r="P175">
            <v>206573.30429458618</v>
          </cell>
          <cell r="Q175">
            <v>4.9999999999999938</v>
          </cell>
          <cell r="S175">
            <v>4338039.3901863145</v>
          </cell>
          <cell r="T175">
            <v>4338039</v>
          </cell>
          <cell r="W175">
            <v>0</v>
          </cell>
          <cell r="X175">
            <v>900000</v>
          </cell>
          <cell r="Y175">
            <v>5238039</v>
          </cell>
          <cell r="Z175">
            <v>222093</v>
          </cell>
          <cell r="AA175">
            <v>173522</v>
          </cell>
          <cell r="AB175">
            <v>58727.11250000001</v>
          </cell>
          <cell r="AC175">
            <v>58727</v>
          </cell>
          <cell r="AD175">
            <v>5692381</v>
          </cell>
          <cell r="AF175">
            <v>326854</v>
          </cell>
          <cell r="AG175">
            <v>216902</v>
          </cell>
          <cell r="AH175">
            <v>58727</v>
          </cell>
          <cell r="AI175">
            <v>602483</v>
          </cell>
          <cell r="AK175">
            <v>5089898</v>
          </cell>
          <cell r="AM175" t="str">
            <v>TK</v>
          </cell>
          <cell r="AN175">
            <v>4</v>
          </cell>
          <cell r="AO175" t="str">
            <v>aa</v>
          </cell>
          <cell r="AP175" t="str">
            <v>Farmasi</v>
          </cell>
          <cell r="AQ175" t="str">
            <v>Kep Gudang</v>
          </cell>
          <cell r="AR175">
            <v>31206</v>
          </cell>
          <cell r="AS175">
            <v>38169</v>
          </cell>
          <cell r="AT175">
            <v>13.815195071868583</v>
          </cell>
          <cell r="AU175" t="str">
            <v>SMA</v>
          </cell>
          <cell r="AW175">
            <v>3806466.0858917283</v>
          </cell>
        </row>
        <row r="176">
          <cell r="A176">
            <v>148</v>
          </cell>
          <cell r="B176" t="str">
            <v>EL HANIM MAJAHA</v>
          </cell>
          <cell r="C176">
            <v>4276836.5817815121</v>
          </cell>
          <cell r="D176">
            <v>213841.82908907562</v>
          </cell>
          <cell r="E176">
            <v>4490678.4108705884</v>
          </cell>
          <cell r="F176">
            <v>0</v>
          </cell>
          <cell r="G176">
            <v>213841.82908907626</v>
          </cell>
          <cell r="H176">
            <v>5.000000000000016</v>
          </cell>
          <cell r="I176" t="str">
            <v>n.PA</v>
          </cell>
          <cell r="J176">
            <v>0</v>
          </cell>
          <cell r="K176">
            <v>100</v>
          </cell>
          <cell r="L176">
            <v>4276836.5817815121</v>
          </cell>
          <cell r="M176">
            <v>0</v>
          </cell>
          <cell r="N176">
            <v>0</v>
          </cell>
          <cell r="O176">
            <v>4490678.4108705884</v>
          </cell>
          <cell r="P176">
            <v>213841.82908907626</v>
          </cell>
          <cell r="Q176">
            <v>5.000000000000016</v>
          </cell>
          <cell r="S176">
            <v>4490678.4108705884</v>
          </cell>
          <cell r="T176">
            <v>4490678</v>
          </cell>
          <cell r="W176">
            <v>50000</v>
          </cell>
          <cell r="X176">
            <v>0</v>
          </cell>
          <cell r="Y176">
            <v>4540678</v>
          </cell>
          <cell r="Z176">
            <v>192525</v>
          </cell>
          <cell r="AA176">
            <v>179627</v>
          </cell>
          <cell r="AB176">
            <v>20953.391666666666</v>
          </cell>
          <cell r="AC176">
            <v>20953</v>
          </cell>
          <cell r="AD176">
            <v>4933783</v>
          </cell>
          <cell r="AF176">
            <v>283338</v>
          </cell>
          <cell r="AG176">
            <v>224534</v>
          </cell>
          <cell r="AH176">
            <v>20953</v>
          </cell>
          <cell r="AI176">
            <v>528825</v>
          </cell>
          <cell r="AK176">
            <v>4404958</v>
          </cell>
          <cell r="AM176" t="str">
            <v>TK</v>
          </cell>
          <cell r="AN176">
            <v>4</v>
          </cell>
          <cell r="AO176" t="str">
            <v>ws</v>
          </cell>
          <cell r="AP176" t="str">
            <v>Washray</v>
          </cell>
          <cell r="AQ176" t="str">
            <v>Staf</v>
          </cell>
          <cell r="AR176">
            <v>26749</v>
          </cell>
          <cell r="AS176">
            <v>34152</v>
          </cell>
          <cell r="AT176">
            <v>24.813141683778234</v>
          </cell>
          <cell r="AU176" t="str">
            <v>SMA</v>
          </cell>
          <cell r="AW176">
            <v>3951836.5817815121</v>
          </cell>
        </row>
        <row r="177">
          <cell r="A177">
            <v>149</v>
          </cell>
          <cell r="B177" t="str">
            <v>SOEDJIATI</v>
          </cell>
          <cell r="C177">
            <v>4276836.5817815121</v>
          </cell>
          <cell r="D177">
            <v>213841.82908907562</v>
          </cell>
          <cell r="E177">
            <v>4490678.4108705884</v>
          </cell>
          <cell r="F177">
            <v>0</v>
          </cell>
          <cell r="G177">
            <v>213841.82908907626</v>
          </cell>
          <cell r="H177">
            <v>5.000000000000016</v>
          </cell>
          <cell r="I177" t="str">
            <v>n.PA</v>
          </cell>
          <cell r="J177">
            <v>0</v>
          </cell>
          <cell r="K177">
            <v>100</v>
          </cell>
          <cell r="L177">
            <v>4276836.5817815121</v>
          </cell>
          <cell r="M177">
            <v>0</v>
          </cell>
          <cell r="N177">
            <v>0</v>
          </cell>
          <cell r="O177">
            <v>4490678.4108705884</v>
          </cell>
          <cell r="P177">
            <v>213841.82908907626</v>
          </cell>
          <cell r="Q177">
            <v>5.000000000000016</v>
          </cell>
          <cell r="S177">
            <v>4490678.4108705884</v>
          </cell>
          <cell r="T177">
            <v>4490678</v>
          </cell>
          <cell r="W177">
            <v>50000</v>
          </cell>
          <cell r="X177">
            <v>0</v>
          </cell>
          <cell r="Y177">
            <v>4540678</v>
          </cell>
          <cell r="Z177">
            <v>192525</v>
          </cell>
          <cell r="AA177">
            <v>179627</v>
          </cell>
          <cell r="AB177">
            <v>20953.391666666666</v>
          </cell>
          <cell r="AC177">
            <v>20953</v>
          </cell>
          <cell r="AD177">
            <v>4933783</v>
          </cell>
          <cell r="AF177">
            <v>283338</v>
          </cell>
          <cell r="AG177">
            <v>224534</v>
          </cell>
          <cell r="AH177">
            <v>20953</v>
          </cell>
          <cell r="AI177">
            <v>528825</v>
          </cell>
          <cell r="AK177">
            <v>4404958</v>
          </cell>
          <cell r="AM177" t="str">
            <v>TK</v>
          </cell>
          <cell r="AN177">
            <v>3</v>
          </cell>
          <cell r="AO177" t="str">
            <v>dp</v>
          </cell>
          <cell r="AP177" t="str">
            <v>Gizi</v>
          </cell>
          <cell r="AQ177" t="str">
            <v>Staf</v>
          </cell>
          <cell r="AR177">
            <v>24677</v>
          </cell>
          <cell r="AS177">
            <v>34094</v>
          </cell>
          <cell r="AT177">
            <v>24.971937029431896</v>
          </cell>
          <cell r="AU177" t="str">
            <v>SMA</v>
          </cell>
          <cell r="AW177">
            <v>3951836.5817815121</v>
          </cell>
        </row>
        <row r="178">
          <cell r="A178">
            <v>150</v>
          </cell>
          <cell r="B178" t="str">
            <v>SUHARTINI</v>
          </cell>
          <cell r="C178">
            <v>4276836.5817815121</v>
          </cell>
          <cell r="D178">
            <v>213841.82908907562</v>
          </cell>
          <cell r="E178">
            <v>4490678.4108705884</v>
          </cell>
          <cell r="F178">
            <v>0</v>
          </cell>
          <cell r="G178">
            <v>213841.82908907626</v>
          </cell>
          <cell r="H178">
            <v>5.000000000000016</v>
          </cell>
          <cell r="I178" t="str">
            <v>n.PA</v>
          </cell>
          <cell r="J178">
            <v>0</v>
          </cell>
          <cell r="K178">
            <v>100</v>
          </cell>
          <cell r="L178">
            <v>4276836.5817815121</v>
          </cell>
          <cell r="M178">
            <v>0</v>
          </cell>
          <cell r="N178">
            <v>0</v>
          </cell>
          <cell r="O178">
            <v>4490678.4108705884</v>
          </cell>
          <cell r="P178">
            <v>213841.82908907626</v>
          </cell>
          <cell r="Q178">
            <v>5.000000000000016</v>
          </cell>
          <cell r="S178">
            <v>4490678.4108705884</v>
          </cell>
          <cell r="T178">
            <v>4490678</v>
          </cell>
          <cell r="W178">
            <v>50000</v>
          </cell>
          <cell r="X178">
            <v>0</v>
          </cell>
          <cell r="Y178">
            <v>4540678</v>
          </cell>
          <cell r="Z178">
            <v>192525</v>
          </cell>
          <cell r="AA178">
            <v>179627</v>
          </cell>
          <cell r="AB178">
            <v>20953.391666666666</v>
          </cell>
          <cell r="AC178">
            <v>20953</v>
          </cell>
          <cell r="AD178">
            <v>4933783</v>
          </cell>
          <cell r="AF178">
            <v>283338</v>
          </cell>
          <cell r="AG178">
            <v>224534</v>
          </cell>
          <cell r="AH178">
            <v>20953</v>
          </cell>
          <cell r="AI178">
            <v>528825</v>
          </cell>
          <cell r="AK178">
            <v>4404958</v>
          </cell>
          <cell r="AM178" t="str">
            <v>TK</v>
          </cell>
          <cell r="AN178">
            <v>4</v>
          </cell>
          <cell r="AO178" t="str">
            <v>ws</v>
          </cell>
          <cell r="AP178" t="str">
            <v>Washray</v>
          </cell>
          <cell r="AQ178" t="str">
            <v>Staf</v>
          </cell>
          <cell r="AR178">
            <v>25324</v>
          </cell>
          <cell r="AS178">
            <v>34094</v>
          </cell>
          <cell r="AT178">
            <v>24.971937029431896</v>
          </cell>
          <cell r="AU178" t="str">
            <v>SMA</v>
          </cell>
          <cell r="AW178">
            <v>3951836.5817815121</v>
          </cell>
        </row>
        <row r="179">
          <cell r="A179">
            <v>151</v>
          </cell>
          <cell r="B179" t="str">
            <v>SUPARTI</v>
          </cell>
          <cell r="C179">
            <v>4276836.5817815121</v>
          </cell>
          <cell r="D179">
            <v>213841.82908907562</v>
          </cell>
          <cell r="E179">
            <v>4490678.4108705884</v>
          </cell>
          <cell r="F179">
            <v>0</v>
          </cell>
          <cell r="G179">
            <v>213841.82908907626</v>
          </cell>
          <cell r="H179">
            <v>5.000000000000016</v>
          </cell>
          <cell r="I179" t="str">
            <v>n.PA</v>
          </cell>
          <cell r="J179">
            <v>0</v>
          </cell>
          <cell r="K179">
            <v>100</v>
          </cell>
          <cell r="L179">
            <v>4276836.5817815121</v>
          </cell>
          <cell r="M179">
            <v>0</v>
          </cell>
          <cell r="N179">
            <v>0</v>
          </cell>
          <cell r="O179">
            <v>4490678.4108705884</v>
          </cell>
          <cell r="P179">
            <v>213841.82908907626</v>
          </cell>
          <cell r="Q179">
            <v>5.000000000000016</v>
          </cell>
          <cell r="S179">
            <v>4490678.4108705884</v>
          </cell>
          <cell r="T179">
            <v>4490678</v>
          </cell>
          <cell r="W179">
            <v>50000</v>
          </cell>
          <cell r="X179">
            <v>0</v>
          </cell>
          <cell r="Y179">
            <v>4540678</v>
          </cell>
          <cell r="Z179">
            <v>192525</v>
          </cell>
          <cell r="AA179">
            <v>179627</v>
          </cell>
          <cell r="AB179">
            <v>20953.391666666666</v>
          </cell>
          <cell r="AC179">
            <v>20953</v>
          </cell>
          <cell r="AD179">
            <v>4933783</v>
          </cell>
          <cell r="AF179">
            <v>283338</v>
          </cell>
          <cell r="AG179">
            <v>224534</v>
          </cell>
          <cell r="AH179">
            <v>20953</v>
          </cell>
          <cell r="AI179">
            <v>528825</v>
          </cell>
          <cell r="AK179">
            <v>4404958</v>
          </cell>
          <cell r="AM179" t="str">
            <v>TK</v>
          </cell>
          <cell r="AN179">
            <v>3</v>
          </cell>
          <cell r="AO179" t="str">
            <v>ws</v>
          </cell>
          <cell r="AP179" t="str">
            <v>Washray</v>
          </cell>
          <cell r="AQ179" t="str">
            <v>Staf</v>
          </cell>
          <cell r="AR179">
            <v>23555</v>
          </cell>
          <cell r="AS179">
            <v>34291</v>
          </cell>
          <cell r="AT179">
            <v>24.432580424366872</v>
          </cell>
          <cell r="AU179" t="str">
            <v>SMP</v>
          </cell>
          <cell r="AW179">
            <v>3951836.5817815121</v>
          </cell>
        </row>
        <row r="180">
          <cell r="A180">
            <v>152</v>
          </cell>
          <cell r="B180" t="str">
            <v>BOIRAN</v>
          </cell>
          <cell r="C180">
            <v>4278679.0753264828</v>
          </cell>
          <cell r="D180">
            <v>213933.95376632415</v>
          </cell>
          <cell r="E180">
            <v>4492613.0290928073</v>
          </cell>
          <cell r="F180">
            <v>0</v>
          </cell>
          <cell r="G180">
            <v>213933.95376632456</v>
          </cell>
          <cell r="H180">
            <v>5.0000000000000098</v>
          </cell>
          <cell r="I180" t="str">
            <v>n.PA</v>
          </cell>
          <cell r="J180">
            <v>0</v>
          </cell>
          <cell r="K180">
            <v>100</v>
          </cell>
          <cell r="L180">
            <v>4278679.0753264828</v>
          </cell>
          <cell r="M180">
            <v>0</v>
          </cell>
          <cell r="N180">
            <v>0</v>
          </cell>
          <cell r="O180">
            <v>4492613.0290928073</v>
          </cell>
          <cell r="P180">
            <v>213933.95376632456</v>
          </cell>
          <cell r="Q180">
            <v>5.0000000000000098</v>
          </cell>
          <cell r="S180">
            <v>4492613.0290928073</v>
          </cell>
          <cell r="T180">
            <v>4492613</v>
          </cell>
          <cell r="W180">
            <v>50000</v>
          </cell>
          <cell r="X180">
            <v>0</v>
          </cell>
          <cell r="Y180">
            <v>4542613</v>
          </cell>
          <cell r="Z180">
            <v>192607</v>
          </cell>
          <cell r="AA180">
            <v>179705</v>
          </cell>
          <cell r="AB180">
            <v>-35191.795833333337</v>
          </cell>
          <cell r="AC180">
            <v>0</v>
          </cell>
          <cell r="AD180">
            <v>4914925</v>
          </cell>
          <cell r="AF180">
            <v>283459</v>
          </cell>
          <cell r="AG180">
            <v>224631</v>
          </cell>
          <cell r="AH180">
            <v>0</v>
          </cell>
          <cell r="AI180">
            <v>508090</v>
          </cell>
          <cell r="AK180">
            <v>4406835</v>
          </cell>
          <cell r="AM180" t="str">
            <v>K2</v>
          </cell>
          <cell r="AN180">
            <v>4</v>
          </cell>
          <cell r="AO180" t="str">
            <v>rt</v>
          </cell>
          <cell r="AP180" t="str">
            <v>Sanitasi</v>
          </cell>
          <cell r="AQ180" t="str">
            <v>Staf</v>
          </cell>
          <cell r="AR180">
            <v>24635</v>
          </cell>
          <cell r="AS180">
            <v>35612</v>
          </cell>
          <cell r="AT180">
            <v>20.815879534565365</v>
          </cell>
          <cell r="AU180" t="str">
            <v>SMA</v>
          </cell>
          <cell r="AW180">
            <v>3953679.0753264828</v>
          </cell>
        </row>
        <row r="181">
          <cell r="A181">
            <v>153</v>
          </cell>
          <cell r="B181" t="str">
            <v>ENDANG ISBANDIAH</v>
          </cell>
          <cell r="C181">
            <v>4297551.0597075634</v>
          </cell>
          <cell r="D181">
            <v>214877.55298537819</v>
          </cell>
          <cell r="E181">
            <v>4512428.6126929419</v>
          </cell>
          <cell r="F181">
            <v>0</v>
          </cell>
          <cell r="G181">
            <v>214877.55298537854</v>
          </cell>
          <cell r="H181">
            <v>5.0000000000000089</v>
          </cell>
          <cell r="I181" t="str">
            <v>n.PA</v>
          </cell>
          <cell r="J181">
            <v>0</v>
          </cell>
          <cell r="K181">
            <v>100</v>
          </cell>
          <cell r="L181">
            <v>4297551.0597075634</v>
          </cell>
          <cell r="M181">
            <v>0</v>
          </cell>
          <cell r="N181">
            <v>0</v>
          </cell>
          <cell r="O181">
            <v>4512428.6126929419</v>
          </cell>
          <cell r="P181">
            <v>214877.55298537854</v>
          </cell>
          <cell r="Q181">
            <v>5.0000000000000089</v>
          </cell>
          <cell r="S181">
            <v>4512428.6126929419</v>
          </cell>
          <cell r="T181">
            <v>4512429</v>
          </cell>
          <cell r="W181">
            <v>150000</v>
          </cell>
          <cell r="X181">
            <v>0</v>
          </cell>
          <cell r="Y181">
            <v>4662429</v>
          </cell>
          <cell r="Z181">
            <v>197687</v>
          </cell>
          <cell r="AA181">
            <v>180497</v>
          </cell>
          <cell r="AB181">
            <v>27548.237500000003</v>
          </cell>
          <cell r="AC181">
            <v>27548</v>
          </cell>
          <cell r="AD181">
            <v>5068161</v>
          </cell>
          <cell r="AF181">
            <v>290936</v>
          </cell>
          <cell r="AG181">
            <v>225621</v>
          </cell>
          <cell r="AH181">
            <v>27548</v>
          </cell>
          <cell r="AI181">
            <v>544105</v>
          </cell>
          <cell r="AK181">
            <v>4524056</v>
          </cell>
          <cell r="AM181" t="str">
            <v>TK</v>
          </cell>
          <cell r="AN181">
            <v>4</v>
          </cell>
          <cell r="AO181" t="str">
            <v>rm</v>
          </cell>
          <cell r="AP181" t="str">
            <v>Rekam Medik</v>
          </cell>
          <cell r="AQ181" t="str">
            <v>Staf</v>
          </cell>
          <cell r="AR181">
            <v>27343</v>
          </cell>
          <cell r="AS181">
            <v>37109</v>
          </cell>
          <cell r="AT181">
            <v>16.717316906228611</v>
          </cell>
          <cell r="AU181" t="str">
            <v>SMA</v>
          </cell>
          <cell r="AW181">
            <v>3972551.0597075634</v>
          </cell>
        </row>
        <row r="182">
          <cell r="A182">
            <v>154</v>
          </cell>
          <cell r="B182" t="str">
            <v>ACHMAD SOEBAR</v>
          </cell>
          <cell r="C182">
            <v>4315637.6103989687</v>
          </cell>
          <cell r="D182">
            <v>215781.88051994843</v>
          </cell>
          <cell r="E182">
            <v>4531419.4909189176</v>
          </cell>
          <cell r="F182">
            <v>0</v>
          </cell>
          <cell r="G182">
            <v>215781.8805199489</v>
          </cell>
          <cell r="H182">
            <v>5.0000000000000107</v>
          </cell>
          <cell r="I182" t="str">
            <v>n.PA</v>
          </cell>
          <cell r="J182">
            <v>0</v>
          </cell>
          <cell r="K182">
            <v>100</v>
          </cell>
          <cell r="L182">
            <v>4315637.6103989687</v>
          </cell>
          <cell r="M182">
            <v>0</v>
          </cell>
          <cell r="N182">
            <v>0</v>
          </cell>
          <cell r="O182">
            <v>4531419.4909189176</v>
          </cell>
          <cell r="P182">
            <v>215781.8805199489</v>
          </cell>
          <cell r="Q182">
            <v>5.0000000000000107</v>
          </cell>
          <cell r="S182">
            <v>4531419.4909189176</v>
          </cell>
          <cell r="T182">
            <v>4531419</v>
          </cell>
          <cell r="W182">
            <v>100000</v>
          </cell>
          <cell r="X182">
            <v>0</v>
          </cell>
          <cell r="Y182">
            <v>4631419</v>
          </cell>
          <cell r="Z182">
            <v>196372</v>
          </cell>
          <cell r="AA182">
            <v>181257</v>
          </cell>
          <cell r="AB182">
            <v>-11631.470833333333</v>
          </cell>
          <cell r="AC182">
            <v>0</v>
          </cell>
          <cell r="AD182">
            <v>5009048</v>
          </cell>
          <cell r="AF182">
            <v>289001</v>
          </cell>
          <cell r="AG182">
            <v>226571</v>
          </cell>
          <cell r="AH182">
            <v>0</v>
          </cell>
          <cell r="AI182">
            <v>515572</v>
          </cell>
          <cell r="AK182">
            <v>4493476</v>
          </cell>
          <cell r="AM182" t="str">
            <v>K1</v>
          </cell>
          <cell r="AN182">
            <v>3</v>
          </cell>
          <cell r="AO182" t="str">
            <v>st</v>
          </cell>
          <cell r="AP182" t="str">
            <v>Keamanan</v>
          </cell>
          <cell r="AQ182" t="str">
            <v>Staf</v>
          </cell>
          <cell r="AR182">
            <v>25427</v>
          </cell>
          <cell r="AS182">
            <v>33390</v>
          </cell>
          <cell r="AT182">
            <v>26.899383983572896</v>
          </cell>
          <cell r="AU182" t="str">
            <v>SD</v>
          </cell>
          <cell r="AW182">
            <v>3990637.6103989687</v>
          </cell>
        </row>
        <row r="183">
          <cell r="A183">
            <v>155</v>
          </cell>
          <cell r="B183" t="str">
            <v>SRI PUNTOLORUKMI</v>
          </cell>
          <cell r="C183">
            <v>4320259.2613530923</v>
          </cell>
          <cell r="D183">
            <v>216012.96306765464</v>
          </cell>
          <cell r="E183">
            <v>4536272.2244207468</v>
          </cell>
          <cell r="F183">
            <v>0</v>
          </cell>
          <cell r="G183">
            <v>216012.96306765452</v>
          </cell>
          <cell r="H183">
            <v>4.9999999999999973</v>
          </cell>
          <cell r="I183" t="str">
            <v>n.PA</v>
          </cell>
          <cell r="J183">
            <v>0</v>
          </cell>
          <cell r="K183">
            <v>100</v>
          </cell>
          <cell r="L183">
            <v>4320259.2613530923</v>
          </cell>
          <cell r="M183">
            <v>0</v>
          </cell>
          <cell r="N183">
            <v>0</v>
          </cell>
          <cell r="O183">
            <v>4536272.2244207468</v>
          </cell>
          <cell r="P183">
            <v>216012.96306765452</v>
          </cell>
          <cell r="Q183">
            <v>4.9999999999999973</v>
          </cell>
          <cell r="S183">
            <v>4536272.2244207468</v>
          </cell>
          <cell r="T183">
            <v>4536272</v>
          </cell>
          <cell r="W183">
            <v>100000</v>
          </cell>
          <cell r="X183">
            <v>0</v>
          </cell>
          <cell r="Y183">
            <v>4636272</v>
          </cell>
          <cell r="Z183">
            <v>196578</v>
          </cell>
          <cell r="AA183">
            <v>0</v>
          </cell>
          <cell r="AB183">
            <v>26131.399999999998</v>
          </cell>
          <cell r="AC183">
            <v>26131</v>
          </cell>
          <cell r="AD183">
            <v>4858981</v>
          </cell>
          <cell r="AF183">
            <v>289303</v>
          </cell>
          <cell r="AG183">
            <v>0</v>
          </cell>
          <cell r="AH183">
            <v>26131</v>
          </cell>
          <cell r="AI183">
            <v>315434</v>
          </cell>
          <cell r="AK183">
            <v>4543547</v>
          </cell>
          <cell r="AM183" t="str">
            <v>TK</v>
          </cell>
          <cell r="AN183">
            <v>0</v>
          </cell>
          <cell r="AO183" t="str">
            <v>rm</v>
          </cell>
          <cell r="AP183" t="str">
            <v>Rekam Medik</v>
          </cell>
          <cell r="AQ183" t="str">
            <v>Staf</v>
          </cell>
          <cell r="AR183">
            <v>25477</v>
          </cell>
          <cell r="AS183">
            <v>36495</v>
          </cell>
          <cell r="AT183">
            <v>18.39835728952772</v>
          </cell>
          <cell r="AU183" t="str">
            <v>SMA</v>
          </cell>
          <cell r="AW183">
            <v>3995259.2613530923</v>
          </cell>
        </row>
        <row r="184">
          <cell r="A184">
            <v>156</v>
          </cell>
          <cell r="B184" t="str">
            <v>ADI AGUS SANTOSO</v>
          </cell>
          <cell r="C184">
            <v>4343190.4360750969</v>
          </cell>
          <cell r="D184">
            <v>217159.52180375485</v>
          </cell>
          <cell r="E184">
            <v>4560349.9578788523</v>
          </cell>
          <cell r="F184">
            <v>0</v>
          </cell>
          <cell r="G184">
            <v>217159.52180375531</v>
          </cell>
          <cell r="H184">
            <v>5.0000000000000107</v>
          </cell>
          <cell r="I184" t="str">
            <v>n.PA</v>
          </cell>
          <cell r="J184">
            <v>0</v>
          </cell>
          <cell r="K184">
            <v>100</v>
          </cell>
          <cell r="L184">
            <v>4343190.4360750969</v>
          </cell>
          <cell r="M184">
            <v>0</v>
          </cell>
          <cell r="N184">
            <v>0</v>
          </cell>
          <cell r="O184">
            <v>4560349.9578788523</v>
          </cell>
          <cell r="P184">
            <v>217159.52180375531</v>
          </cell>
          <cell r="Q184">
            <v>5.0000000000000107</v>
          </cell>
          <cell r="S184">
            <v>4560349.9578788523</v>
          </cell>
          <cell r="T184">
            <v>4560350</v>
          </cell>
          <cell r="W184">
            <v>100000</v>
          </cell>
          <cell r="X184">
            <v>0</v>
          </cell>
          <cell r="Y184">
            <v>4660350</v>
          </cell>
          <cell r="Z184">
            <v>197599</v>
          </cell>
          <cell r="AA184">
            <v>182414</v>
          </cell>
          <cell r="AB184">
            <v>-28814.375</v>
          </cell>
          <cell r="AC184">
            <v>0</v>
          </cell>
          <cell r="AD184">
            <v>5040363</v>
          </cell>
          <cell r="AF184">
            <v>290806</v>
          </cell>
          <cell r="AG184">
            <v>228018</v>
          </cell>
          <cell r="AH184">
            <v>0</v>
          </cell>
          <cell r="AI184">
            <v>518824</v>
          </cell>
          <cell r="AK184">
            <v>4521539</v>
          </cell>
          <cell r="AM184" t="str">
            <v>K2</v>
          </cell>
          <cell r="AN184">
            <v>4</v>
          </cell>
          <cell r="AO184" t="str">
            <v>st</v>
          </cell>
          <cell r="AP184" t="str">
            <v>Keamanan</v>
          </cell>
          <cell r="AQ184" t="str">
            <v>Staf</v>
          </cell>
          <cell r="AR184">
            <v>25934</v>
          </cell>
          <cell r="AS184">
            <v>36404</v>
          </cell>
          <cell r="AT184">
            <v>18.647501711156742</v>
          </cell>
          <cell r="AU184" t="str">
            <v>SMA</v>
          </cell>
          <cell r="AW184">
            <v>4018190.4360750969</v>
          </cell>
        </row>
        <row r="185">
          <cell r="A185">
            <v>157</v>
          </cell>
          <cell r="B185" t="str">
            <v>RIADI</v>
          </cell>
          <cell r="C185">
            <v>4343190.4360750969</v>
          </cell>
          <cell r="D185">
            <v>217159.52180375485</v>
          </cell>
          <cell r="E185">
            <v>4560349.9578788523</v>
          </cell>
          <cell r="F185">
            <v>0</v>
          </cell>
          <cell r="G185">
            <v>217159.52180375531</v>
          </cell>
          <cell r="H185">
            <v>5.0000000000000107</v>
          </cell>
          <cell r="I185" t="str">
            <v>n.PA</v>
          </cell>
          <cell r="J185">
            <v>0</v>
          </cell>
          <cell r="K185">
            <v>100</v>
          </cell>
          <cell r="L185">
            <v>4343190.4360750969</v>
          </cell>
          <cell r="M185">
            <v>0</v>
          </cell>
          <cell r="N185">
            <v>0</v>
          </cell>
          <cell r="O185">
            <v>4560349.9578788523</v>
          </cell>
          <cell r="P185">
            <v>217159.52180375531</v>
          </cell>
          <cell r="Q185">
            <v>5.0000000000000107</v>
          </cell>
          <cell r="S185">
            <v>4560349.9578788523</v>
          </cell>
          <cell r="T185">
            <v>4560350</v>
          </cell>
          <cell r="W185">
            <v>100000</v>
          </cell>
          <cell r="X185">
            <v>0</v>
          </cell>
          <cell r="Y185">
            <v>4660350</v>
          </cell>
          <cell r="Z185">
            <v>197599</v>
          </cell>
          <cell r="AA185">
            <v>182414</v>
          </cell>
          <cell r="AB185">
            <v>-28814.375</v>
          </cell>
          <cell r="AC185">
            <v>0</v>
          </cell>
          <cell r="AD185">
            <v>5040363</v>
          </cell>
          <cell r="AF185">
            <v>290806</v>
          </cell>
          <cell r="AG185">
            <v>228018</v>
          </cell>
          <cell r="AH185">
            <v>0</v>
          </cell>
          <cell r="AI185">
            <v>518824</v>
          </cell>
          <cell r="AK185">
            <v>4521539</v>
          </cell>
          <cell r="AM185" t="str">
            <v>K2</v>
          </cell>
          <cell r="AN185">
            <v>4</v>
          </cell>
          <cell r="AO185" t="str">
            <v>ups</v>
          </cell>
          <cell r="AP185" t="str">
            <v>UPS</v>
          </cell>
          <cell r="AQ185" t="str">
            <v>Staf</v>
          </cell>
          <cell r="AR185">
            <v>27679</v>
          </cell>
          <cell r="AS185">
            <v>36404</v>
          </cell>
          <cell r="AT185">
            <v>18.647501711156742</v>
          </cell>
          <cell r="AU185" t="str">
            <v>SMA</v>
          </cell>
          <cell r="AW185">
            <v>4018190.4360750969</v>
          </cell>
        </row>
        <row r="186">
          <cell r="A186">
            <v>158</v>
          </cell>
          <cell r="B186" t="str">
            <v>ZAINUL ARIFIN</v>
          </cell>
          <cell r="C186">
            <v>4343190.4360750969</v>
          </cell>
          <cell r="D186">
            <v>217159.52180375485</v>
          </cell>
          <cell r="E186">
            <v>4560349.9578788523</v>
          </cell>
          <cell r="F186">
            <v>0</v>
          </cell>
          <cell r="G186">
            <v>217159.52180375531</v>
          </cell>
          <cell r="H186">
            <v>5.0000000000000107</v>
          </cell>
          <cell r="I186" t="str">
            <v>n.PA</v>
          </cell>
          <cell r="J186">
            <v>0</v>
          </cell>
          <cell r="K186">
            <v>100</v>
          </cell>
          <cell r="L186">
            <v>4343190.4360750969</v>
          </cell>
          <cell r="M186">
            <v>0</v>
          </cell>
          <cell r="N186">
            <v>0</v>
          </cell>
          <cell r="O186">
            <v>4560349.9578788523</v>
          </cell>
          <cell r="P186">
            <v>217159.52180375531</v>
          </cell>
          <cell r="Q186">
            <v>5.0000000000000107</v>
          </cell>
          <cell r="S186">
            <v>4560349.9578788523</v>
          </cell>
          <cell r="T186">
            <v>4560350</v>
          </cell>
          <cell r="W186">
            <v>100000</v>
          </cell>
          <cell r="X186">
            <v>0</v>
          </cell>
          <cell r="Y186">
            <v>4660350</v>
          </cell>
          <cell r="Z186">
            <v>197599</v>
          </cell>
          <cell r="AA186">
            <v>182414</v>
          </cell>
          <cell r="AB186">
            <v>-28814.375</v>
          </cell>
          <cell r="AC186">
            <v>0</v>
          </cell>
          <cell r="AD186">
            <v>5040363</v>
          </cell>
          <cell r="AF186">
            <v>290806</v>
          </cell>
          <cell r="AG186">
            <v>228018</v>
          </cell>
          <cell r="AH186">
            <v>0</v>
          </cell>
          <cell r="AI186">
            <v>518824</v>
          </cell>
          <cell r="AK186">
            <v>4521539</v>
          </cell>
          <cell r="AM186" t="str">
            <v>K2</v>
          </cell>
          <cell r="AN186">
            <v>4</v>
          </cell>
          <cell r="AO186" t="str">
            <v>st</v>
          </cell>
          <cell r="AP186" t="str">
            <v>Keamanan</v>
          </cell>
          <cell r="AQ186" t="str">
            <v>Staf</v>
          </cell>
          <cell r="AR186">
            <v>24572</v>
          </cell>
          <cell r="AS186">
            <v>36475</v>
          </cell>
          <cell r="AT186">
            <v>18.453114305270361</v>
          </cell>
          <cell r="AU186" t="str">
            <v>SMA</v>
          </cell>
          <cell r="AW186">
            <v>4018190.4360750969</v>
          </cell>
        </row>
        <row r="187">
          <cell r="A187">
            <v>159</v>
          </cell>
          <cell r="B187" t="str">
            <v>SITI MAILANA</v>
          </cell>
          <cell r="C187">
            <v>4351353.9518100871</v>
          </cell>
          <cell r="D187">
            <v>217567.69759050437</v>
          </cell>
          <cell r="E187">
            <v>4568921.6494005919</v>
          </cell>
          <cell r="F187">
            <v>0</v>
          </cell>
          <cell r="G187">
            <v>217567.69759050477</v>
          </cell>
          <cell r="H187">
            <v>5.0000000000000089</v>
          </cell>
          <cell r="I187" t="str">
            <v>n.PA</v>
          </cell>
          <cell r="J187">
            <v>0</v>
          </cell>
          <cell r="K187">
            <v>100</v>
          </cell>
          <cell r="L187">
            <v>4351353.9518100871</v>
          </cell>
          <cell r="M187">
            <v>0</v>
          </cell>
          <cell r="N187">
            <v>0</v>
          </cell>
          <cell r="O187">
            <v>4568921.6494005919</v>
          </cell>
          <cell r="P187">
            <v>217567.69759050477</v>
          </cell>
          <cell r="Q187">
            <v>5.0000000000000089</v>
          </cell>
          <cell r="S187">
            <v>4568921.6494005919</v>
          </cell>
          <cell r="T187">
            <v>4568922</v>
          </cell>
          <cell r="W187">
            <v>100000</v>
          </cell>
          <cell r="X187">
            <v>0</v>
          </cell>
          <cell r="Y187">
            <v>4668922</v>
          </cell>
          <cell r="Z187">
            <v>197962</v>
          </cell>
          <cell r="AA187">
            <v>182757</v>
          </cell>
          <cell r="AB187">
            <v>27899.941666666669</v>
          </cell>
          <cell r="AC187">
            <v>27900</v>
          </cell>
          <cell r="AD187">
            <v>5077541</v>
          </cell>
          <cell r="AF187">
            <v>291341</v>
          </cell>
          <cell r="AG187">
            <v>228446</v>
          </cell>
          <cell r="AH187">
            <v>27900</v>
          </cell>
          <cell r="AI187">
            <v>547687</v>
          </cell>
          <cell r="AK187">
            <v>4529854</v>
          </cell>
          <cell r="AM187" t="str">
            <v>TK</v>
          </cell>
          <cell r="AN187">
            <v>4</v>
          </cell>
          <cell r="AO187">
            <v>0</v>
          </cell>
          <cell r="AP187" t="str">
            <v>RJ VIP</v>
          </cell>
          <cell r="AQ187" t="str">
            <v>Staf</v>
          </cell>
          <cell r="AR187">
            <v>26057</v>
          </cell>
          <cell r="AS187">
            <v>34731</v>
          </cell>
          <cell r="AT187">
            <v>23.227926078028748</v>
          </cell>
          <cell r="AU187" t="str">
            <v>SMP</v>
          </cell>
          <cell r="AW187">
            <v>4026353.9518100871</v>
          </cell>
        </row>
        <row r="188">
          <cell r="A188">
            <v>160</v>
          </cell>
          <cell r="B188" t="str">
            <v>SUWARTO</v>
          </cell>
          <cell r="C188">
            <v>4369619.4993767422</v>
          </cell>
          <cell r="D188">
            <v>218480.97496883711</v>
          </cell>
          <cell r="E188">
            <v>4588100.4743455797</v>
          </cell>
          <cell r="F188">
            <v>0</v>
          </cell>
          <cell r="G188">
            <v>218480.97496883757</v>
          </cell>
          <cell r="H188">
            <v>5.0000000000000107</v>
          </cell>
          <cell r="I188" t="str">
            <v>n.PA</v>
          </cell>
          <cell r="J188">
            <v>0</v>
          </cell>
          <cell r="K188">
            <v>100</v>
          </cell>
          <cell r="L188">
            <v>4369619.4993767422</v>
          </cell>
          <cell r="M188">
            <v>0</v>
          </cell>
          <cell r="N188">
            <v>0</v>
          </cell>
          <cell r="O188">
            <v>4588100.4743455797</v>
          </cell>
          <cell r="P188">
            <v>218480.97496883757</v>
          </cell>
          <cell r="Q188">
            <v>5.0000000000000107</v>
          </cell>
          <cell r="S188">
            <v>4588100.4743455797</v>
          </cell>
          <cell r="T188">
            <v>4588100</v>
          </cell>
          <cell r="W188">
            <v>100000</v>
          </cell>
          <cell r="X188">
            <v>0</v>
          </cell>
          <cell r="Y188">
            <v>4688100</v>
          </cell>
          <cell r="Z188">
            <v>198775</v>
          </cell>
          <cell r="AA188">
            <v>183524</v>
          </cell>
          <cell r="AB188">
            <v>-27311.25</v>
          </cell>
          <cell r="AC188">
            <v>0</v>
          </cell>
          <cell r="AD188">
            <v>5070399</v>
          </cell>
          <cell r="AF188">
            <v>292537</v>
          </cell>
          <cell r="AG188">
            <v>229405</v>
          </cell>
          <cell r="AH188">
            <v>0</v>
          </cell>
          <cell r="AI188">
            <v>521942</v>
          </cell>
          <cell r="AK188">
            <v>4548457</v>
          </cell>
          <cell r="AM188" t="str">
            <v>K2</v>
          </cell>
          <cell r="AN188">
            <v>4</v>
          </cell>
          <cell r="AO188" t="str">
            <v>pp</v>
          </cell>
          <cell r="AP188" t="str">
            <v>Kamar Operasi</v>
          </cell>
          <cell r="AQ188" t="str">
            <v>Pemb Perawat</v>
          </cell>
          <cell r="AR188">
            <v>24192</v>
          </cell>
          <cell r="AS188">
            <v>34243</v>
          </cell>
          <cell r="AT188">
            <v>24.563997262149211</v>
          </cell>
          <cell r="AU188" t="str">
            <v>SMP</v>
          </cell>
          <cell r="AW188">
            <v>4044619.4993767422</v>
          </cell>
        </row>
        <row r="189">
          <cell r="A189">
            <v>161</v>
          </cell>
          <cell r="B189" t="str">
            <v>KUNCORO JAKTI</v>
          </cell>
          <cell r="C189">
            <v>4370085.2207768392</v>
          </cell>
          <cell r="D189">
            <v>218504.26103884197</v>
          </cell>
          <cell r="E189">
            <v>4588589.4818156818</v>
          </cell>
          <cell r="F189">
            <v>0</v>
          </cell>
          <cell r="G189">
            <v>218504.26103884261</v>
          </cell>
          <cell r="H189">
            <v>5.0000000000000151</v>
          </cell>
          <cell r="I189" t="str">
            <v>n.PA</v>
          </cell>
          <cell r="J189">
            <v>0</v>
          </cell>
          <cell r="K189">
            <v>100</v>
          </cell>
          <cell r="L189">
            <v>4370085.2207768392</v>
          </cell>
          <cell r="M189">
            <v>0</v>
          </cell>
          <cell r="N189">
            <v>0</v>
          </cell>
          <cell r="O189">
            <v>4588589.4818156818</v>
          </cell>
          <cell r="P189">
            <v>218504.26103884261</v>
          </cell>
          <cell r="Q189">
            <v>5.0000000000000151</v>
          </cell>
          <cell r="S189">
            <v>4588589.4818156818</v>
          </cell>
          <cell r="T189">
            <v>4588589</v>
          </cell>
          <cell r="W189">
            <v>100000</v>
          </cell>
          <cell r="X189">
            <v>0</v>
          </cell>
          <cell r="Y189">
            <v>4688589</v>
          </cell>
          <cell r="Z189">
            <v>198796</v>
          </cell>
          <cell r="AA189">
            <v>183544</v>
          </cell>
          <cell r="AB189">
            <v>-27284.762500000001</v>
          </cell>
          <cell r="AC189">
            <v>0</v>
          </cell>
          <cell r="AD189">
            <v>5070929</v>
          </cell>
          <cell r="AF189">
            <v>292568</v>
          </cell>
          <cell r="AG189">
            <v>229430</v>
          </cell>
          <cell r="AH189">
            <v>0</v>
          </cell>
          <cell r="AI189">
            <v>521998</v>
          </cell>
          <cell r="AK189">
            <v>4548931</v>
          </cell>
          <cell r="AM189" t="str">
            <v>K2</v>
          </cell>
          <cell r="AN189">
            <v>4</v>
          </cell>
          <cell r="AO189" t="str">
            <v>pro</v>
          </cell>
          <cell r="AP189" t="str">
            <v>Penunjang Medis</v>
          </cell>
          <cell r="AQ189" t="str">
            <v>Protese</v>
          </cell>
          <cell r="AR189">
            <v>27271</v>
          </cell>
          <cell r="AS189">
            <v>38215</v>
          </cell>
          <cell r="AT189">
            <v>13.689253935660506</v>
          </cell>
          <cell r="AU189" t="str">
            <v>SMA</v>
          </cell>
          <cell r="AW189">
            <v>4045085.2207768392</v>
          </cell>
        </row>
        <row r="190">
          <cell r="A190">
            <v>162</v>
          </cell>
          <cell r="B190" t="str">
            <v>ANIS WAHYU MINARTI</v>
          </cell>
          <cell r="C190">
            <v>4395226.2326391283</v>
          </cell>
          <cell r="D190">
            <v>219761.31163195643</v>
          </cell>
          <cell r="E190">
            <v>4614987.5442710854</v>
          </cell>
          <cell r="F190">
            <v>0</v>
          </cell>
          <cell r="G190">
            <v>219761.31163195707</v>
          </cell>
          <cell r="H190">
            <v>5.0000000000000151</v>
          </cell>
          <cell r="I190" t="str">
            <v>n.PA</v>
          </cell>
          <cell r="J190">
            <v>0</v>
          </cell>
          <cell r="K190">
            <v>100</v>
          </cell>
          <cell r="L190">
            <v>4395226.2326391283</v>
          </cell>
          <cell r="M190">
            <v>0</v>
          </cell>
          <cell r="N190">
            <v>0</v>
          </cell>
          <cell r="O190">
            <v>4614987.5442710854</v>
          </cell>
          <cell r="P190">
            <v>219761.31163195707</v>
          </cell>
          <cell r="Q190">
            <v>5.0000000000000151</v>
          </cell>
          <cell r="S190">
            <v>4614987.5442710854</v>
          </cell>
          <cell r="T190">
            <v>4614988</v>
          </cell>
          <cell r="W190">
            <v>50000</v>
          </cell>
          <cell r="X190">
            <v>0</v>
          </cell>
          <cell r="Y190">
            <v>4664988</v>
          </cell>
          <cell r="Z190">
            <v>197795</v>
          </cell>
          <cell r="AA190">
            <v>0</v>
          </cell>
          <cell r="AB190">
            <v>27686.850000000002</v>
          </cell>
          <cell r="AC190">
            <v>27687</v>
          </cell>
          <cell r="AD190">
            <v>4890470</v>
          </cell>
          <cell r="AE190">
            <v>0</v>
          </cell>
          <cell r="AF190">
            <v>291095</v>
          </cell>
          <cell r="AG190">
            <v>0</v>
          </cell>
          <cell r="AH190">
            <v>27687</v>
          </cell>
          <cell r="AI190">
            <v>318782</v>
          </cell>
          <cell r="AK190">
            <v>4571688</v>
          </cell>
          <cell r="AM190" t="str">
            <v>TK</v>
          </cell>
          <cell r="AN190">
            <v>0</v>
          </cell>
          <cell r="AO190" t="str">
            <v>dp</v>
          </cell>
          <cell r="AP190" t="str">
            <v>Gizi</v>
          </cell>
          <cell r="AQ190" t="str">
            <v>Staf</v>
          </cell>
          <cell r="AR190">
            <v>24578</v>
          </cell>
          <cell r="AS190">
            <v>33270</v>
          </cell>
          <cell r="AT190">
            <v>27.227926078028748</v>
          </cell>
          <cell r="AU190" t="str">
            <v>SMA</v>
          </cell>
          <cell r="AW190">
            <v>4070226.2326391283</v>
          </cell>
        </row>
        <row r="191">
          <cell r="A191">
            <v>163</v>
          </cell>
          <cell r="B191" t="str">
            <v>NUR HAYATI</v>
          </cell>
          <cell r="C191">
            <v>4396877.0968844565</v>
          </cell>
          <cell r="D191">
            <v>219843.85484422283</v>
          </cell>
          <cell r="E191">
            <v>4616720.9517286792</v>
          </cell>
          <cell r="F191">
            <v>0</v>
          </cell>
          <cell r="G191">
            <v>219843.85484422278</v>
          </cell>
          <cell r="H191">
            <v>4.9999999999999991</v>
          </cell>
          <cell r="I191" t="str">
            <v>n.PA</v>
          </cell>
          <cell r="J191">
            <v>0</v>
          </cell>
          <cell r="K191">
            <v>100</v>
          </cell>
          <cell r="L191">
            <v>4396877.0968844565</v>
          </cell>
          <cell r="M191">
            <v>0</v>
          </cell>
          <cell r="N191">
            <v>0</v>
          </cell>
          <cell r="O191">
            <v>4616720.9517286792</v>
          </cell>
          <cell r="P191">
            <v>219843.85484422278</v>
          </cell>
          <cell r="Q191">
            <v>4.9999999999999991</v>
          </cell>
          <cell r="S191">
            <v>4616720.9517286792</v>
          </cell>
          <cell r="T191">
            <v>4616721</v>
          </cell>
          <cell r="W191">
            <v>200000</v>
          </cell>
          <cell r="X191">
            <v>0</v>
          </cell>
          <cell r="Y191">
            <v>4816721</v>
          </cell>
          <cell r="Z191">
            <v>204229</v>
          </cell>
          <cell r="AA191">
            <v>184669</v>
          </cell>
          <cell r="AB191">
            <v>35905.720833333333</v>
          </cell>
          <cell r="AC191">
            <v>35906</v>
          </cell>
          <cell r="AD191">
            <v>5241525</v>
          </cell>
          <cell r="AF191">
            <v>300563</v>
          </cell>
          <cell r="AG191">
            <v>230836</v>
          </cell>
          <cell r="AH191">
            <v>35906</v>
          </cell>
          <cell r="AI191">
            <v>567305</v>
          </cell>
          <cell r="AK191">
            <v>4674220</v>
          </cell>
          <cell r="AM191" t="str">
            <v>TK</v>
          </cell>
          <cell r="AN191">
            <v>3</v>
          </cell>
          <cell r="AO191" t="str">
            <v>ksr</v>
          </cell>
          <cell r="AP191" t="str">
            <v>Keuangan</v>
          </cell>
          <cell r="AQ191" t="str">
            <v>Staf</v>
          </cell>
          <cell r="AR191">
            <v>29781</v>
          </cell>
          <cell r="AS191">
            <v>37438</v>
          </cell>
          <cell r="AT191">
            <v>15.816563997262149</v>
          </cell>
          <cell r="AU191" t="str">
            <v>SMA</v>
          </cell>
          <cell r="AW191">
            <v>4071877.0968844565</v>
          </cell>
        </row>
        <row r="192">
          <cell r="A192">
            <v>164</v>
          </cell>
          <cell r="B192" t="str">
            <v>SUDARTO</v>
          </cell>
          <cell r="C192">
            <v>4413077.4844725206</v>
          </cell>
          <cell r="D192">
            <v>220653.87422362604</v>
          </cell>
          <cell r="E192">
            <v>4633731.3586961469</v>
          </cell>
          <cell r="F192">
            <v>0</v>
          </cell>
          <cell r="G192">
            <v>220653.87422362622</v>
          </cell>
          <cell r="H192">
            <v>5.0000000000000044</v>
          </cell>
          <cell r="I192" t="str">
            <v>n.PA</v>
          </cell>
          <cell r="J192">
            <v>0</v>
          </cell>
          <cell r="K192">
            <v>100</v>
          </cell>
          <cell r="L192">
            <v>4413077.4844725206</v>
          </cell>
          <cell r="M192">
            <v>0</v>
          </cell>
          <cell r="N192">
            <v>0</v>
          </cell>
          <cell r="O192">
            <v>4633731.3586961469</v>
          </cell>
          <cell r="P192">
            <v>220653.87422362622</v>
          </cell>
          <cell r="Q192">
            <v>5.0000000000000044</v>
          </cell>
          <cell r="S192">
            <v>4633731.3586961469</v>
          </cell>
          <cell r="T192">
            <v>4633731</v>
          </cell>
          <cell r="W192">
            <v>0</v>
          </cell>
          <cell r="X192">
            <v>900000</v>
          </cell>
          <cell r="Y192">
            <v>5533731</v>
          </cell>
          <cell r="Z192">
            <v>234630</v>
          </cell>
          <cell r="AA192">
            <v>185349</v>
          </cell>
          <cell r="AB192">
            <v>18493.762500000001</v>
          </cell>
          <cell r="AC192">
            <v>18494</v>
          </cell>
          <cell r="AD192">
            <v>5972204</v>
          </cell>
          <cell r="AF192">
            <v>345305</v>
          </cell>
          <cell r="AG192">
            <v>231686</v>
          </cell>
          <cell r="AH192">
            <v>18494</v>
          </cell>
          <cell r="AI192">
            <v>595485</v>
          </cell>
          <cell r="AK192">
            <v>5376719</v>
          </cell>
          <cell r="AM192" t="str">
            <v>K2</v>
          </cell>
          <cell r="AN192">
            <v>4</v>
          </cell>
          <cell r="AO192" t="str">
            <v>ups</v>
          </cell>
          <cell r="AP192" t="str">
            <v>UPS</v>
          </cell>
          <cell r="AQ192" t="str">
            <v>Kep Unit</v>
          </cell>
          <cell r="AR192">
            <v>24985</v>
          </cell>
          <cell r="AS192">
            <v>37011</v>
          </cell>
          <cell r="AT192">
            <v>16.985626283367555</v>
          </cell>
          <cell r="AU192" t="str">
            <v>SMA</v>
          </cell>
          <cell r="AW192">
            <v>4088077.4844725206</v>
          </cell>
        </row>
        <row r="193">
          <cell r="A193">
            <v>165</v>
          </cell>
          <cell r="B193" t="str">
            <v>ULWIYATUL MUSYAROFAH</v>
          </cell>
          <cell r="C193">
            <v>4413077.4844725206</v>
          </cell>
          <cell r="D193">
            <v>220653.87422362604</v>
          </cell>
          <cell r="E193">
            <v>4633731.3586961469</v>
          </cell>
          <cell r="F193">
            <v>0</v>
          </cell>
          <cell r="G193">
            <v>220653.87422362622</v>
          </cell>
          <cell r="H193">
            <v>5.0000000000000044</v>
          </cell>
          <cell r="I193" t="str">
            <v>n.PA</v>
          </cell>
          <cell r="J193">
            <v>0</v>
          </cell>
          <cell r="K193">
            <v>100</v>
          </cell>
          <cell r="L193">
            <v>4413077.4844725206</v>
          </cell>
          <cell r="M193">
            <v>0</v>
          </cell>
          <cell r="N193">
            <v>0</v>
          </cell>
          <cell r="O193">
            <v>4633731.3586961469</v>
          </cell>
          <cell r="P193">
            <v>220653.87422362622</v>
          </cell>
          <cell r="Q193">
            <v>5.0000000000000044</v>
          </cell>
          <cell r="S193">
            <v>4633731.3586961469</v>
          </cell>
          <cell r="T193">
            <v>4633731</v>
          </cell>
          <cell r="W193">
            <v>100000</v>
          </cell>
          <cell r="X193">
            <v>0</v>
          </cell>
          <cell r="Y193">
            <v>4733731</v>
          </cell>
          <cell r="Z193">
            <v>200710</v>
          </cell>
          <cell r="AA193">
            <v>185349</v>
          </cell>
          <cell r="AB193">
            <v>31410.429166666669</v>
          </cell>
          <cell r="AC193">
            <v>31410</v>
          </cell>
          <cell r="AD193">
            <v>5151200</v>
          </cell>
          <cell r="AF193">
            <v>295385</v>
          </cell>
          <cell r="AG193">
            <v>231686</v>
          </cell>
          <cell r="AH193">
            <v>31410</v>
          </cell>
          <cell r="AI193">
            <v>558481</v>
          </cell>
          <cell r="AK193">
            <v>4592719</v>
          </cell>
          <cell r="AM193" t="str">
            <v>TK</v>
          </cell>
          <cell r="AN193">
            <v>4</v>
          </cell>
          <cell r="AO193">
            <v>0</v>
          </cell>
          <cell r="AP193" t="str">
            <v>Rumah Tangga</v>
          </cell>
          <cell r="AQ193" t="str">
            <v>Staf</v>
          </cell>
          <cell r="AR193">
            <v>26305</v>
          </cell>
          <cell r="AS193">
            <v>36682</v>
          </cell>
          <cell r="AT193">
            <v>17.886379192334019</v>
          </cell>
          <cell r="AU193" t="str">
            <v>SMA</v>
          </cell>
          <cell r="AW193">
            <v>4088077.4844725206</v>
          </cell>
        </row>
        <row r="194">
          <cell r="A194">
            <v>166</v>
          </cell>
          <cell r="B194" t="str">
            <v>JAJA NURJANAH</v>
          </cell>
          <cell r="C194">
            <v>4560095.3838877324</v>
          </cell>
          <cell r="D194">
            <v>228004.76919438664</v>
          </cell>
          <cell r="E194">
            <v>4788100.1530821193</v>
          </cell>
          <cell r="F194">
            <v>0</v>
          </cell>
          <cell r="G194">
            <v>228004.7691943869</v>
          </cell>
          <cell r="H194">
            <v>5.0000000000000062</v>
          </cell>
          <cell r="I194" t="str">
            <v>n.PA</v>
          </cell>
          <cell r="J194">
            <v>0</v>
          </cell>
          <cell r="K194">
            <v>100</v>
          </cell>
          <cell r="L194">
            <v>4560095.3838877324</v>
          </cell>
          <cell r="M194">
            <v>0</v>
          </cell>
          <cell r="N194">
            <v>0</v>
          </cell>
          <cell r="O194">
            <v>4788100.1530821193</v>
          </cell>
          <cell r="P194">
            <v>228004.7691943869</v>
          </cell>
          <cell r="Q194">
            <v>5.0000000000000062</v>
          </cell>
          <cell r="S194">
            <v>4788100.1530821193</v>
          </cell>
          <cell r="T194">
            <v>4788100</v>
          </cell>
          <cell r="W194">
            <v>200000</v>
          </cell>
          <cell r="X194">
            <v>0</v>
          </cell>
          <cell r="Y194">
            <v>4988100</v>
          </cell>
          <cell r="Z194">
            <v>211495</v>
          </cell>
          <cell r="AA194">
            <v>191524</v>
          </cell>
          <cell r="AB194">
            <v>45188.75</v>
          </cell>
          <cell r="AC194">
            <v>45189</v>
          </cell>
          <cell r="AD194">
            <v>5436308</v>
          </cell>
          <cell r="AF194">
            <v>311257</v>
          </cell>
          <cell r="AG194">
            <v>239405</v>
          </cell>
          <cell r="AH194">
            <v>45189</v>
          </cell>
          <cell r="AI194">
            <v>595851</v>
          </cell>
          <cell r="AK194">
            <v>4840457</v>
          </cell>
          <cell r="AM194" t="str">
            <v>TK</v>
          </cell>
          <cell r="AN194">
            <v>3</v>
          </cell>
          <cell r="AO194" t="str">
            <v>ad</v>
          </cell>
          <cell r="AP194" t="str">
            <v>Keuangan</v>
          </cell>
          <cell r="AQ194" t="str">
            <v>Staf</v>
          </cell>
          <cell r="AR194">
            <v>26382</v>
          </cell>
          <cell r="AS194">
            <v>34425</v>
          </cell>
          <cell r="AT194">
            <v>24.06570841889117</v>
          </cell>
          <cell r="AU194" t="str">
            <v>SMA</v>
          </cell>
          <cell r="AW194">
            <v>4235095.3838877324</v>
          </cell>
        </row>
        <row r="195">
          <cell r="A195">
            <v>167</v>
          </cell>
          <cell r="B195" t="str">
            <v>NINIS NURUL LAILY</v>
          </cell>
          <cell r="C195">
            <v>4683283.2257812405</v>
          </cell>
          <cell r="D195">
            <v>234164.16128906203</v>
          </cell>
          <cell r="E195">
            <v>4917447.3870703029</v>
          </cell>
          <cell r="F195">
            <v>0</v>
          </cell>
          <cell r="G195">
            <v>234164.16128906235</v>
          </cell>
          <cell r="H195">
            <v>5.0000000000000071</v>
          </cell>
          <cell r="I195" t="str">
            <v>n.PA</v>
          </cell>
          <cell r="J195">
            <v>0</v>
          </cell>
          <cell r="K195">
            <v>100</v>
          </cell>
          <cell r="L195">
            <v>4683283.2257812405</v>
          </cell>
          <cell r="M195">
            <v>0</v>
          </cell>
          <cell r="N195">
            <v>0</v>
          </cell>
          <cell r="O195">
            <v>4917447.3870703029</v>
          </cell>
          <cell r="P195">
            <v>234164.16128906235</v>
          </cell>
          <cell r="Q195">
            <v>5.0000000000000071</v>
          </cell>
          <cell r="S195">
            <v>4917447.3870703029</v>
          </cell>
          <cell r="T195">
            <v>4917447</v>
          </cell>
          <cell r="W195">
            <v>100000</v>
          </cell>
          <cell r="X195">
            <v>0</v>
          </cell>
          <cell r="Y195">
            <v>5017447</v>
          </cell>
          <cell r="Z195">
            <v>212740</v>
          </cell>
          <cell r="AA195">
            <v>196698</v>
          </cell>
          <cell r="AB195">
            <v>46778.379166666673</v>
          </cell>
          <cell r="AC195">
            <v>46778</v>
          </cell>
          <cell r="AD195">
            <v>5473663</v>
          </cell>
          <cell r="AF195">
            <v>313089</v>
          </cell>
          <cell r="AG195">
            <v>245872</v>
          </cell>
          <cell r="AH195">
            <v>46778</v>
          </cell>
          <cell r="AI195">
            <v>605739</v>
          </cell>
          <cell r="AK195">
            <v>4867924</v>
          </cell>
          <cell r="AM195" t="str">
            <v>TK</v>
          </cell>
          <cell r="AN195">
            <v>4</v>
          </cell>
          <cell r="AO195" t="str">
            <v>dp</v>
          </cell>
          <cell r="AP195" t="str">
            <v>Gizi</v>
          </cell>
          <cell r="AQ195" t="str">
            <v>Staf</v>
          </cell>
          <cell r="AR195">
            <v>27467</v>
          </cell>
          <cell r="AS195">
            <v>34456</v>
          </cell>
          <cell r="AT195">
            <v>23.980835044490075</v>
          </cell>
          <cell r="AU195" t="str">
            <v>SMA</v>
          </cell>
          <cell r="AW195">
            <v>4358283.2257812405</v>
          </cell>
        </row>
        <row r="196">
          <cell r="A196">
            <v>168</v>
          </cell>
          <cell r="B196" t="str">
            <v>HARMANTO</v>
          </cell>
          <cell r="C196">
            <v>4698705.1564143803</v>
          </cell>
          <cell r="D196">
            <v>234935.25782071904</v>
          </cell>
          <cell r="E196">
            <v>4933640.4142350992</v>
          </cell>
          <cell r="F196">
            <v>0</v>
          </cell>
          <cell r="G196">
            <v>234935.25782071892</v>
          </cell>
          <cell r="H196">
            <v>4.9999999999999982</v>
          </cell>
          <cell r="I196" t="str">
            <v>n.PA</v>
          </cell>
          <cell r="J196">
            <v>0</v>
          </cell>
          <cell r="K196">
            <v>100</v>
          </cell>
          <cell r="L196">
            <v>4698705.1564143803</v>
          </cell>
          <cell r="M196">
            <v>0</v>
          </cell>
          <cell r="N196">
            <v>0</v>
          </cell>
          <cell r="O196">
            <v>4933640.4142350992</v>
          </cell>
          <cell r="P196">
            <v>234935.25782071892</v>
          </cell>
          <cell r="Q196">
            <v>4.9999999999999982</v>
          </cell>
          <cell r="S196">
            <v>4933640.4142350992</v>
          </cell>
          <cell r="T196">
            <v>4933640</v>
          </cell>
          <cell r="W196">
            <v>100000</v>
          </cell>
          <cell r="X196">
            <v>0</v>
          </cell>
          <cell r="Y196">
            <v>5033640</v>
          </cell>
          <cell r="Z196">
            <v>213426</v>
          </cell>
          <cell r="AA196">
            <v>197346</v>
          </cell>
          <cell r="AB196">
            <v>-8594.5</v>
          </cell>
          <cell r="AC196">
            <v>0</v>
          </cell>
          <cell r="AD196">
            <v>5444412</v>
          </cell>
          <cell r="AF196">
            <v>314099</v>
          </cell>
          <cell r="AG196">
            <v>246682</v>
          </cell>
          <cell r="AH196">
            <v>0</v>
          </cell>
          <cell r="AI196">
            <v>560781</v>
          </cell>
          <cell r="AK196">
            <v>4883631</v>
          </cell>
          <cell r="AM196" t="str">
            <v>K2</v>
          </cell>
          <cell r="AN196">
            <v>4</v>
          </cell>
          <cell r="AO196" t="str">
            <v>pp</v>
          </cell>
          <cell r="AP196" t="str">
            <v>Penunjang Medis</v>
          </cell>
          <cell r="AQ196" t="str">
            <v>Pemb Perawat</v>
          </cell>
          <cell r="AR196">
            <v>24056</v>
          </cell>
          <cell r="AS196">
            <v>33390</v>
          </cell>
          <cell r="AT196">
            <v>26.899383983572896</v>
          </cell>
          <cell r="AU196" t="str">
            <v>SMA</v>
          </cell>
          <cell r="AW196">
            <v>4373705.1564143803</v>
          </cell>
        </row>
        <row r="197">
          <cell r="A197">
            <v>169</v>
          </cell>
          <cell r="B197" t="str">
            <v>HARTONO</v>
          </cell>
          <cell r="C197">
            <v>4749232.8567442913</v>
          </cell>
          <cell r="D197">
            <v>237461.64283721457</v>
          </cell>
          <cell r="E197">
            <v>4986694.4995815065</v>
          </cell>
          <cell r="F197">
            <v>0</v>
          </cell>
          <cell r="G197">
            <v>237461.64283721521</v>
          </cell>
          <cell r="H197">
            <v>5.0000000000000133</v>
          </cell>
          <cell r="I197" t="str">
            <v>n.PA</v>
          </cell>
          <cell r="J197">
            <v>0</v>
          </cell>
          <cell r="K197">
            <v>100</v>
          </cell>
          <cell r="L197">
            <v>4749232.8567442913</v>
          </cell>
          <cell r="M197">
            <v>0</v>
          </cell>
          <cell r="N197">
            <v>0</v>
          </cell>
          <cell r="O197">
            <v>4986694.4995815065</v>
          </cell>
          <cell r="P197">
            <v>237461.64283721521</v>
          </cell>
          <cell r="Q197">
            <v>5.0000000000000133</v>
          </cell>
          <cell r="S197">
            <v>4986694.4995815065</v>
          </cell>
          <cell r="T197">
            <v>4986694</v>
          </cell>
          <cell r="W197">
            <v>150000</v>
          </cell>
          <cell r="X197">
            <v>0</v>
          </cell>
          <cell r="Y197">
            <v>5136694</v>
          </cell>
          <cell r="Z197">
            <v>217796</v>
          </cell>
          <cell r="AA197">
            <v>199468</v>
          </cell>
          <cell r="AB197">
            <v>-21762.408333333336</v>
          </cell>
          <cell r="AC197">
            <v>0</v>
          </cell>
          <cell r="AD197">
            <v>5553958</v>
          </cell>
          <cell r="AF197">
            <v>320530</v>
          </cell>
          <cell r="AG197">
            <v>249335</v>
          </cell>
          <cell r="AH197">
            <v>0</v>
          </cell>
          <cell r="AI197">
            <v>569865</v>
          </cell>
          <cell r="AK197">
            <v>4984093</v>
          </cell>
          <cell r="AM197" t="str">
            <v>K3</v>
          </cell>
          <cell r="AN197">
            <v>4</v>
          </cell>
          <cell r="AO197" t="str">
            <v>rm</v>
          </cell>
          <cell r="AP197" t="str">
            <v>Rekam Medik</v>
          </cell>
          <cell r="AQ197" t="str">
            <v>Staf</v>
          </cell>
          <cell r="AR197">
            <v>24913</v>
          </cell>
          <cell r="AS197">
            <v>32629</v>
          </cell>
          <cell r="AT197">
            <v>28.982888432580424</v>
          </cell>
          <cell r="AU197" t="str">
            <v>SMA</v>
          </cell>
          <cell r="AW197">
            <v>4424232.8567442913</v>
          </cell>
        </row>
        <row r="198">
          <cell r="A198">
            <v>170</v>
          </cell>
          <cell r="B198" t="str">
            <v>SUNARMI</v>
          </cell>
          <cell r="C198">
            <v>4756288.5266101789</v>
          </cell>
          <cell r="D198">
            <v>237814.42633050896</v>
          </cell>
          <cell r="E198">
            <v>4994102.9529406885</v>
          </cell>
          <cell r="F198">
            <v>0</v>
          </cell>
          <cell r="G198">
            <v>237814.4263305096</v>
          </cell>
          <cell r="H198">
            <v>5.0000000000000133</v>
          </cell>
          <cell r="I198" t="str">
            <v>n.PA</v>
          </cell>
          <cell r="J198">
            <v>0</v>
          </cell>
          <cell r="K198">
            <v>100</v>
          </cell>
          <cell r="L198">
            <v>4756288.5266101789</v>
          </cell>
          <cell r="M198">
            <v>0</v>
          </cell>
          <cell r="N198">
            <v>0</v>
          </cell>
          <cell r="O198">
            <v>4994102.9529406885</v>
          </cell>
          <cell r="P198">
            <v>237814.4263305096</v>
          </cell>
          <cell r="Q198">
            <v>5.0000000000000133</v>
          </cell>
          <cell r="S198">
            <v>4994102.9529406885</v>
          </cell>
          <cell r="T198">
            <v>4994103</v>
          </cell>
          <cell r="W198">
            <v>100000</v>
          </cell>
          <cell r="X198">
            <v>0</v>
          </cell>
          <cell r="Y198">
            <v>5094103</v>
          </cell>
          <cell r="Z198">
            <v>215990</v>
          </cell>
          <cell r="AA198">
            <v>199764</v>
          </cell>
          <cell r="AB198">
            <v>50930.57916666667</v>
          </cell>
          <cell r="AC198">
            <v>50931</v>
          </cell>
          <cell r="AD198">
            <v>5560788</v>
          </cell>
          <cell r="AF198">
            <v>317872</v>
          </cell>
          <cell r="AG198">
            <v>249705</v>
          </cell>
          <cell r="AH198">
            <v>50931</v>
          </cell>
          <cell r="AI198">
            <v>618508</v>
          </cell>
          <cell r="AK198">
            <v>4942280</v>
          </cell>
          <cell r="AM198" t="str">
            <v>TK</v>
          </cell>
          <cell r="AN198">
            <v>4</v>
          </cell>
          <cell r="AO198" t="str">
            <v>pp</v>
          </cell>
          <cell r="AP198" t="str">
            <v>Kamar Operasi</v>
          </cell>
          <cell r="AQ198" t="str">
            <v>Pemb Perawat</v>
          </cell>
          <cell r="AR198">
            <v>23970</v>
          </cell>
          <cell r="AS198">
            <v>30533</v>
          </cell>
          <cell r="AT198">
            <v>34.721423682409309</v>
          </cell>
          <cell r="AU198" t="str">
            <v>SMP</v>
          </cell>
          <cell r="AW198">
            <v>4431288.5266101789</v>
          </cell>
        </row>
        <row r="199">
          <cell r="A199">
            <v>171</v>
          </cell>
          <cell r="B199" t="str">
            <v>YULIA ANGGRAENI</v>
          </cell>
          <cell r="C199">
            <v>4919563.9927268224</v>
          </cell>
          <cell r="D199">
            <v>245978.19963634113</v>
          </cell>
          <cell r="E199">
            <v>5165542.1923631635</v>
          </cell>
          <cell r="F199">
            <v>0</v>
          </cell>
          <cell r="G199">
            <v>245978.19963634107</v>
          </cell>
          <cell r="H199">
            <v>4.9999999999999991</v>
          </cell>
          <cell r="I199" t="str">
            <v>n.PA</v>
          </cell>
          <cell r="J199">
            <v>0</v>
          </cell>
          <cell r="K199">
            <v>100</v>
          </cell>
          <cell r="L199">
            <v>4919563.9927268224</v>
          </cell>
          <cell r="M199">
            <v>0</v>
          </cell>
          <cell r="N199">
            <v>0</v>
          </cell>
          <cell r="O199">
            <v>5165542.1923631635</v>
          </cell>
          <cell r="P199">
            <v>245978.19963634107</v>
          </cell>
          <cell r="Q199">
            <v>4.9999999999999991</v>
          </cell>
          <cell r="S199">
            <v>5165542.1923631635</v>
          </cell>
          <cell r="T199">
            <v>5165542</v>
          </cell>
          <cell r="W199">
            <v>100000</v>
          </cell>
          <cell r="X199">
            <v>0</v>
          </cell>
          <cell r="Y199">
            <v>5265542</v>
          </cell>
          <cell r="Z199">
            <v>223259</v>
          </cell>
          <cell r="AA199">
            <v>206622</v>
          </cell>
          <cell r="AB199">
            <v>60216.858333333337</v>
          </cell>
          <cell r="AC199">
            <v>60217</v>
          </cell>
          <cell r="AD199">
            <v>5755640</v>
          </cell>
          <cell r="AF199">
            <v>328570</v>
          </cell>
          <cell r="AG199">
            <v>258277</v>
          </cell>
          <cell r="AH199">
            <v>60217</v>
          </cell>
          <cell r="AI199">
            <v>647064</v>
          </cell>
          <cell r="AK199">
            <v>5108576</v>
          </cell>
          <cell r="AM199" t="str">
            <v>TK</v>
          </cell>
          <cell r="AN199">
            <v>4</v>
          </cell>
          <cell r="AO199" t="str">
            <v>cs</v>
          </cell>
          <cell r="AP199" t="str">
            <v>Customer Service</v>
          </cell>
          <cell r="AQ199" t="str">
            <v>Staf</v>
          </cell>
          <cell r="AR199">
            <v>25019</v>
          </cell>
          <cell r="AS199">
            <v>32994</v>
          </cell>
          <cell r="AT199">
            <v>27.983572895277206</v>
          </cell>
          <cell r="AU199" t="str">
            <v>SMA</v>
          </cell>
          <cell r="AW199">
            <v>4594563.9927268224</v>
          </cell>
        </row>
        <row r="200">
          <cell r="A200">
            <v>172</v>
          </cell>
          <cell r="B200" t="str">
            <v>R. HERY WIDARIJANTO</v>
          </cell>
          <cell r="C200">
            <v>4919564.4333327953</v>
          </cell>
          <cell r="D200">
            <v>245978.22166663979</v>
          </cell>
          <cell r="E200">
            <v>5165542.6549994349</v>
          </cell>
          <cell r="F200">
            <v>0</v>
          </cell>
          <cell r="G200">
            <v>245978.22166663967</v>
          </cell>
          <cell r="H200">
            <v>4.9999999999999982</v>
          </cell>
          <cell r="I200" t="str">
            <v>n.PA</v>
          </cell>
          <cell r="J200">
            <v>0</v>
          </cell>
          <cell r="K200">
            <v>100</v>
          </cell>
          <cell r="L200">
            <v>4919564.4333327953</v>
          </cell>
          <cell r="M200">
            <v>0</v>
          </cell>
          <cell r="N200">
            <v>0</v>
          </cell>
          <cell r="O200">
            <v>5165542.6549994349</v>
          </cell>
          <cell r="P200">
            <v>245978.22166663967</v>
          </cell>
          <cell r="Q200">
            <v>4.9999999999999982</v>
          </cell>
          <cell r="S200">
            <v>5165542.6549994349</v>
          </cell>
          <cell r="T200">
            <v>5165543</v>
          </cell>
          <cell r="W200">
            <v>100000</v>
          </cell>
          <cell r="X200">
            <v>0</v>
          </cell>
          <cell r="Y200">
            <v>5265543</v>
          </cell>
          <cell r="Z200">
            <v>223259</v>
          </cell>
          <cell r="AA200">
            <v>206622</v>
          </cell>
          <cell r="AB200">
            <v>3966.9125000000004</v>
          </cell>
          <cell r="AC200">
            <v>3967</v>
          </cell>
          <cell r="AD200">
            <v>5699391</v>
          </cell>
          <cell r="AF200">
            <v>328570</v>
          </cell>
          <cell r="AG200">
            <v>258277</v>
          </cell>
          <cell r="AH200">
            <v>3967</v>
          </cell>
          <cell r="AI200">
            <v>590814</v>
          </cell>
          <cell r="AK200">
            <v>5108577</v>
          </cell>
          <cell r="AM200" t="str">
            <v>K2</v>
          </cell>
          <cell r="AN200">
            <v>4</v>
          </cell>
          <cell r="AO200" t="str">
            <v>ad</v>
          </cell>
          <cell r="AP200" t="str">
            <v>Tata Usaha</v>
          </cell>
          <cell r="AQ200" t="str">
            <v>Staf</v>
          </cell>
          <cell r="AR200">
            <v>24242</v>
          </cell>
          <cell r="AS200">
            <v>32448</v>
          </cell>
          <cell r="AT200">
            <v>29.478439425051334</v>
          </cell>
          <cell r="AU200" t="str">
            <v>SMA</v>
          </cell>
          <cell r="AW200">
            <v>4594564.4333327953</v>
          </cell>
        </row>
        <row r="201">
          <cell r="A201">
            <v>173</v>
          </cell>
          <cell r="B201" t="str">
            <v>TARMINAH</v>
          </cell>
          <cell r="C201">
            <v>4955895.7031387016</v>
          </cell>
          <cell r="D201">
            <v>247794.7851569351</v>
          </cell>
          <cell r="E201">
            <v>5203690.4882956371</v>
          </cell>
          <cell r="F201">
            <v>0</v>
          </cell>
          <cell r="G201">
            <v>247794.78515693545</v>
          </cell>
          <cell r="H201">
            <v>5.0000000000000071</v>
          </cell>
          <cell r="I201" t="str">
            <v>n.PA</v>
          </cell>
          <cell r="J201">
            <v>0</v>
          </cell>
          <cell r="K201">
            <v>100</v>
          </cell>
          <cell r="L201">
            <v>4955895.7031387016</v>
          </cell>
          <cell r="M201">
            <v>0</v>
          </cell>
          <cell r="N201">
            <v>0</v>
          </cell>
          <cell r="O201">
            <v>5203690.4882956371</v>
          </cell>
          <cell r="P201">
            <v>247794.78515693545</v>
          </cell>
          <cell r="Q201">
            <v>5.0000000000000071</v>
          </cell>
          <cell r="S201">
            <v>5203690.4882956371</v>
          </cell>
          <cell r="T201">
            <v>5203690</v>
          </cell>
          <cell r="W201">
            <v>150000</v>
          </cell>
          <cell r="X201">
            <v>0</v>
          </cell>
          <cell r="Y201">
            <v>5353690</v>
          </cell>
          <cell r="Z201">
            <v>226996</v>
          </cell>
          <cell r="AA201">
            <v>208148</v>
          </cell>
          <cell r="AB201">
            <v>64991.541666666664</v>
          </cell>
          <cell r="AC201">
            <v>64992</v>
          </cell>
          <cell r="AD201">
            <v>5853826</v>
          </cell>
          <cell r="AF201">
            <v>334070</v>
          </cell>
          <cell r="AG201">
            <v>260185</v>
          </cell>
          <cell r="AH201">
            <v>64992</v>
          </cell>
          <cell r="AI201">
            <v>659247</v>
          </cell>
          <cell r="AK201">
            <v>5194579</v>
          </cell>
          <cell r="AM201" t="str">
            <v>TK</v>
          </cell>
          <cell r="AN201">
            <v>4</v>
          </cell>
          <cell r="AO201" t="str">
            <v>pp</v>
          </cell>
          <cell r="AP201" t="str">
            <v>Rekam Medik</v>
          </cell>
          <cell r="AQ201" t="str">
            <v>Staf</v>
          </cell>
          <cell r="AR201">
            <v>23879</v>
          </cell>
          <cell r="AS201">
            <v>31292</v>
          </cell>
          <cell r="AT201">
            <v>32.643394934976044</v>
          </cell>
          <cell r="AU201" t="str">
            <v>SMA</v>
          </cell>
          <cell r="AW201">
            <v>4630895.7031387016</v>
          </cell>
        </row>
        <row r="202">
          <cell r="A202">
            <v>174</v>
          </cell>
          <cell r="B202" t="str">
            <v>SOFIATIN</v>
          </cell>
          <cell r="C202">
            <v>5042156.957305531</v>
          </cell>
          <cell r="D202">
            <v>252107.84786527656</v>
          </cell>
          <cell r="E202">
            <v>5294264.805170808</v>
          </cell>
          <cell r="F202">
            <v>0</v>
          </cell>
          <cell r="G202">
            <v>252107.84786527697</v>
          </cell>
          <cell r="H202">
            <v>5.0000000000000089</v>
          </cell>
          <cell r="I202" t="str">
            <v>n.PA</v>
          </cell>
          <cell r="J202">
            <v>0</v>
          </cell>
          <cell r="K202">
            <v>100</v>
          </cell>
          <cell r="L202">
            <v>5042156.957305531</v>
          </cell>
          <cell r="M202">
            <v>0</v>
          </cell>
          <cell r="N202">
            <v>0</v>
          </cell>
          <cell r="O202">
            <v>5294264.805170808</v>
          </cell>
          <cell r="P202">
            <v>252107.84786527697</v>
          </cell>
          <cell r="Q202">
            <v>5.0000000000000089</v>
          </cell>
          <cell r="S202">
            <v>5294264.805170808</v>
          </cell>
          <cell r="T202">
            <v>5294265</v>
          </cell>
          <cell r="W202">
            <v>200000</v>
          </cell>
          <cell r="X202">
            <v>0</v>
          </cell>
          <cell r="Y202">
            <v>5494265</v>
          </cell>
          <cell r="Z202">
            <v>232957</v>
          </cell>
          <cell r="AA202">
            <v>211771</v>
          </cell>
          <cell r="AB202">
            <v>72606.020833333328</v>
          </cell>
          <cell r="AC202">
            <v>72606</v>
          </cell>
          <cell r="AD202">
            <v>6011599</v>
          </cell>
          <cell r="AF202">
            <v>342842</v>
          </cell>
          <cell r="AG202">
            <v>264714</v>
          </cell>
          <cell r="AH202">
            <v>72606</v>
          </cell>
          <cell r="AI202">
            <v>680162</v>
          </cell>
          <cell r="AK202">
            <v>5331437</v>
          </cell>
          <cell r="AM202" t="str">
            <v>TK</v>
          </cell>
          <cell r="AN202">
            <v>3</v>
          </cell>
          <cell r="AO202" t="str">
            <v>ksr</v>
          </cell>
          <cell r="AP202" t="str">
            <v>Keuangan</v>
          </cell>
          <cell r="AQ202" t="str">
            <v>Staf</v>
          </cell>
          <cell r="AR202">
            <v>24724</v>
          </cell>
          <cell r="AS202">
            <v>32994</v>
          </cell>
          <cell r="AT202">
            <v>27.983572895277206</v>
          </cell>
          <cell r="AU202" t="str">
            <v>SMA</v>
          </cell>
          <cell r="AW202">
            <v>4717156.957305531</v>
          </cell>
        </row>
        <row r="203">
          <cell r="A203">
            <v>175</v>
          </cell>
          <cell r="B203" t="str">
            <v>SUPARMI DARIP</v>
          </cell>
          <cell r="C203">
            <v>5051802.495050977</v>
          </cell>
          <cell r="D203">
            <v>252590.12475254887</v>
          </cell>
          <cell r="E203">
            <v>5304392.6198035264</v>
          </cell>
          <cell r="F203">
            <v>0</v>
          </cell>
          <cell r="G203">
            <v>252590.12475254945</v>
          </cell>
          <cell r="H203">
            <v>5.0000000000000124</v>
          </cell>
          <cell r="I203" t="str">
            <v>n.PA</v>
          </cell>
          <cell r="J203">
            <v>0</v>
          </cell>
          <cell r="K203">
            <v>100</v>
          </cell>
          <cell r="L203">
            <v>5051802.495050977</v>
          </cell>
          <cell r="M203">
            <v>0</v>
          </cell>
          <cell r="N203">
            <v>0</v>
          </cell>
          <cell r="O203">
            <v>5304392.6198035264</v>
          </cell>
          <cell r="P203">
            <v>252590.12475254945</v>
          </cell>
          <cell r="Q203">
            <v>5.0000000000000124</v>
          </cell>
          <cell r="S203">
            <v>5304392.6198035264</v>
          </cell>
          <cell r="T203">
            <v>5304393</v>
          </cell>
          <cell r="W203">
            <v>100000</v>
          </cell>
          <cell r="X203">
            <v>0</v>
          </cell>
          <cell r="Y203">
            <v>5404393</v>
          </cell>
          <cell r="Z203">
            <v>229146</v>
          </cell>
          <cell r="AA203">
            <v>212176</v>
          </cell>
          <cell r="AB203">
            <v>67737.954166666677</v>
          </cell>
          <cell r="AC203">
            <v>67738</v>
          </cell>
          <cell r="AD203">
            <v>5913453</v>
          </cell>
          <cell r="AF203">
            <v>337234</v>
          </cell>
          <cell r="AG203">
            <v>265220</v>
          </cell>
          <cell r="AH203">
            <v>67738</v>
          </cell>
          <cell r="AI203">
            <v>670192</v>
          </cell>
          <cell r="AK203">
            <v>5243261</v>
          </cell>
          <cell r="AM203" t="str">
            <v>TK</v>
          </cell>
          <cell r="AN203">
            <v>4</v>
          </cell>
          <cell r="AO203" t="str">
            <v>pp</v>
          </cell>
          <cell r="AP203" t="str">
            <v>Rawat Inap</v>
          </cell>
          <cell r="AQ203" t="str">
            <v>Pemb Perawat</v>
          </cell>
          <cell r="AR203">
            <v>23305</v>
          </cell>
          <cell r="AS203">
            <v>29690</v>
          </cell>
          <cell r="AT203">
            <v>37.029431895961672</v>
          </cell>
          <cell r="AU203" t="str">
            <v>SMP</v>
          </cell>
          <cell r="AW203">
            <v>4726802.495050977</v>
          </cell>
        </row>
        <row r="204">
          <cell r="A204">
            <v>176</v>
          </cell>
          <cell r="B204" t="str">
            <v>IRFAH KHARISMA CAHYANI</v>
          </cell>
          <cell r="C204">
            <v>3045000</v>
          </cell>
          <cell r="D204">
            <v>152250</v>
          </cell>
          <cell r="E204">
            <v>3197250</v>
          </cell>
          <cell r="F204">
            <v>0</v>
          </cell>
          <cell r="G204">
            <v>152250</v>
          </cell>
          <cell r="H204">
            <v>5</v>
          </cell>
          <cell r="I204" t="str">
            <v>n.PA</v>
          </cell>
          <cell r="J204">
            <v>0</v>
          </cell>
          <cell r="K204">
            <v>100</v>
          </cell>
          <cell r="L204">
            <v>3045000</v>
          </cell>
          <cell r="M204">
            <v>0</v>
          </cell>
          <cell r="N204">
            <v>0</v>
          </cell>
          <cell r="O204">
            <v>3197250</v>
          </cell>
          <cell r="P204">
            <v>152250</v>
          </cell>
          <cell r="Q204">
            <v>5</v>
          </cell>
          <cell r="S204">
            <v>3197250</v>
          </cell>
          <cell r="T204">
            <v>3197250</v>
          </cell>
          <cell r="W204">
            <v>200000</v>
          </cell>
          <cell r="X204">
            <v>0</v>
          </cell>
          <cell r="Y204">
            <v>3397250</v>
          </cell>
          <cell r="Z204">
            <v>144043</v>
          </cell>
          <cell r="AA204">
            <v>127890</v>
          </cell>
          <cell r="AB204">
            <v>-40982.291666666664</v>
          </cell>
          <cell r="AC204">
            <v>0</v>
          </cell>
          <cell r="AD204">
            <v>3669183</v>
          </cell>
          <cell r="AF204">
            <v>211988</v>
          </cell>
          <cell r="AG204">
            <v>159863</v>
          </cell>
          <cell r="AH204">
            <v>0</v>
          </cell>
          <cell r="AI204">
            <v>371851</v>
          </cell>
          <cell r="AK204">
            <v>3297332</v>
          </cell>
          <cell r="AM204" t="str">
            <v>TK</v>
          </cell>
          <cell r="AN204">
            <v>0</v>
          </cell>
          <cell r="AO204" t="str">
            <v>ksr</v>
          </cell>
          <cell r="AP204" t="str">
            <v>Keuangan</v>
          </cell>
          <cell r="AQ204" t="str">
            <v>Staf</v>
          </cell>
          <cell r="AR204">
            <v>31540</v>
          </cell>
          <cell r="AS204">
            <v>42051</v>
          </cell>
          <cell r="AT204">
            <v>3.1868583162217661</v>
          </cell>
          <cell r="AU204" t="str">
            <v>SMA/D3</v>
          </cell>
          <cell r="AW204">
            <v>0</v>
          </cell>
        </row>
        <row r="205">
          <cell r="A205">
            <v>177</v>
          </cell>
          <cell r="B205" t="str">
            <v>ADI HARIYONO</v>
          </cell>
          <cell r="C205">
            <v>3045000</v>
          </cell>
          <cell r="D205">
            <v>152250</v>
          </cell>
          <cell r="E205">
            <v>3197250</v>
          </cell>
          <cell r="F205">
            <v>0</v>
          </cell>
          <cell r="G205">
            <v>152250</v>
          </cell>
          <cell r="H205">
            <v>5</v>
          </cell>
          <cell r="I205" t="str">
            <v>n.PA</v>
          </cell>
          <cell r="J205">
            <v>0</v>
          </cell>
          <cell r="K205">
            <v>100</v>
          </cell>
          <cell r="L205">
            <v>3045000</v>
          </cell>
          <cell r="M205">
            <v>0</v>
          </cell>
          <cell r="N205">
            <v>0</v>
          </cell>
          <cell r="O205">
            <v>3197250</v>
          </cell>
          <cell r="P205">
            <v>152250</v>
          </cell>
          <cell r="Q205">
            <v>5</v>
          </cell>
          <cell r="S205">
            <v>3197250</v>
          </cell>
          <cell r="T205">
            <v>3197250</v>
          </cell>
          <cell r="W205">
            <v>50000</v>
          </cell>
          <cell r="X205">
            <v>0</v>
          </cell>
          <cell r="Y205">
            <v>3247250</v>
          </cell>
          <cell r="Z205">
            <v>137683</v>
          </cell>
          <cell r="AA205">
            <v>127890</v>
          </cell>
          <cell r="AB205">
            <v>-105357.29166666667</v>
          </cell>
          <cell r="AC205">
            <v>0</v>
          </cell>
          <cell r="AD205">
            <v>3512823</v>
          </cell>
          <cell r="AF205">
            <v>202628</v>
          </cell>
          <cell r="AG205">
            <v>159863</v>
          </cell>
          <cell r="AH205">
            <v>0</v>
          </cell>
          <cell r="AI205">
            <v>362491</v>
          </cell>
          <cell r="AK205">
            <v>3150332</v>
          </cell>
          <cell r="AM205" t="str">
            <v>K2</v>
          </cell>
          <cell r="AN205">
            <v>2</v>
          </cell>
          <cell r="AO205" t="str">
            <v>dp</v>
          </cell>
          <cell r="AP205" t="str">
            <v>Gizi</v>
          </cell>
          <cell r="AQ205" t="str">
            <v>Staf</v>
          </cell>
          <cell r="AR205">
            <v>26746</v>
          </cell>
          <cell r="AS205">
            <v>42065</v>
          </cell>
          <cell r="AT205">
            <v>3.1485284052019167</v>
          </cell>
          <cell r="AU205" t="str">
            <v>SMA</v>
          </cell>
          <cell r="AW205">
            <v>0</v>
          </cell>
        </row>
        <row r="206">
          <cell r="A206">
            <v>178</v>
          </cell>
          <cell r="B206" t="str">
            <v>ANANG HERLANDHO</v>
          </cell>
          <cell r="C206">
            <v>3045000</v>
          </cell>
          <cell r="D206">
            <v>152250</v>
          </cell>
          <cell r="E206">
            <v>3197250</v>
          </cell>
          <cell r="F206">
            <v>0</v>
          </cell>
          <cell r="G206">
            <v>152250</v>
          </cell>
          <cell r="H206">
            <v>5</v>
          </cell>
          <cell r="I206" t="str">
            <v>n.PA</v>
          </cell>
          <cell r="J206">
            <v>0</v>
          </cell>
          <cell r="K206">
            <v>100</v>
          </cell>
          <cell r="L206">
            <v>3045000</v>
          </cell>
          <cell r="M206">
            <v>0</v>
          </cell>
          <cell r="N206">
            <v>0</v>
          </cell>
          <cell r="O206">
            <v>3197250</v>
          </cell>
          <cell r="P206">
            <v>152250</v>
          </cell>
          <cell r="Q206">
            <v>5</v>
          </cell>
          <cell r="S206">
            <v>3197250</v>
          </cell>
          <cell r="T206">
            <v>3197250</v>
          </cell>
          <cell r="W206">
            <v>100000</v>
          </cell>
          <cell r="X206">
            <v>0</v>
          </cell>
          <cell r="Y206">
            <v>3297250</v>
          </cell>
          <cell r="Z206">
            <v>139803</v>
          </cell>
          <cell r="AA206">
            <v>127890</v>
          </cell>
          <cell r="AB206">
            <v>-102648.95833333333</v>
          </cell>
          <cell r="AC206">
            <v>0</v>
          </cell>
          <cell r="AD206">
            <v>3564943</v>
          </cell>
          <cell r="AF206">
            <v>205748</v>
          </cell>
          <cell r="AG206">
            <v>159863</v>
          </cell>
          <cell r="AH206">
            <v>0</v>
          </cell>
          <cell r="AI206">
            <v>365611</v>
          </cell>
          <cell r="AK206">
            <v>3199332</v>
          </cell>
          <cell r="AM206" t="str">
            <v>K2</v>
          </cell>
          <cell r="AN206">
            <v>2</v>
          </cell>
          <cell r="AO206" t="str">
            <v>drv</v>
          </cell>
          <cell r="AP206" t="str">
            <v>Tata Usaha</v>
          </cell>
          <cell r="AQ206" t="str">
            <v>Staf</v>
          </cell>
          <cell r="AR206">
            <v>28735</v>
          </cell>
          <cell r="AS206">
            <v>42156</v>
          </cell>
          <cell r="AT206">
            <v>2.8993839835728954</v>
          </cell>
          <cell r="AU206" t="str">
            <v>SMA</v>
          </cell>
          <cell r="AW206">
            <v>0</v>
          </cell>
        </row>
        <row r="207">
          <cell r="A207">
            <v>179</v>
          </cell>
          <cell r="B207" t="str">
            <v>HADI SUSANTO</v>
          </cell>
          <cell r="C207">
            <v>3045000</v>
          </cell>
          <cell r="D207">
            <v>152250</v>
          </cell>
          <cell r="E207">
            <v>3197250</v>
          </cell>
          <cell r="F207">
            <v>0</v>
          </cell>
          <cell r="G207">
            <v>152250</v>
          </cell>
          <cell r="H207">
            <v>5</v>
          </cell>
          <cell r="I207" t="str">
            <v>n.PA</v>
          </cell>
          <cell r="J207">
            <v>0</v>
          </cell>
          <cell r="K207">
            <v>100</v>
          </cell>
          <cell r="L207">
            <v>3045000</v>
          </cell>
          <cell r="M207">
            <v>0</v>
          </cell>
          <cell r="N207">
            <v>0</v>
          </cell>
          <cell r="O207">
            <v>3197250</v>
          </cell>
          <cell r="P207">
            <v>152250</v>
          </cell>
          <cell r="Q207">
            <v>5</v>
          </cell>
          <cell r="S207">
            <v>3197250</v>
          </cell>
          <cell r="T207">
            <v>3197250</v>
          </cell>
          <cell r="W207">
            <v>100000</v>
          </cell>
          <cell r="X207">
            <v>0</v>
          </cell>
          <cell r="Y207">
            <v>3297250</v>
          </cell>
          <cell r="Z207">
            <v>139803</v>
          </cell>
          <cell r="AA207">
            <v>127890</v>
          </cell>
          <cell r="AB207">
            <v>-121398.95833333333</v>
          </cell>
          <cell r="AC207">
            <v>0</v>
          </cell>
          <cell r="AD207">
            <v>3564943</v>
          </cell>
          <cell r="AF207">
            <v>205748</v>
          </cell>
          <cell r="AG207">
            <v>159863</v>
          </cell>
          <cell r="AH207">
            <v>0</v>
          </cell>
          <cell r="AI207">
            <v>365611</v>
          </cell>
          <cell r="AK207">
            <v>3199332</v>
          </cell>
          <cell r="AM207" t="str">
            <v>K3</v>
          </cell>
          <cell r="AN207">
            <v>0</v>
          </cell>
          <cell r="AO207" t="str">
            <v>ups</v>
          </cell>
          <cell r="AP207" t="str">
            <v>UPS</v>
          </cell>
          <cell r="AQ207" t="str">
            <v>Staf</v>
          </cell>
          <cell r="AR207">
            <v>26712</v>
          </cell>
          <cell r="AS207">
            <v>42126</v>
          </cell>
          <cell r="AT207">
            <v>2.9815195071868583</v>
          </cell>
          <cell r="AU207" t="str">
            <v>SMA/PAKET C</v>
          </cell>
          <cell r="AW207">
            <v>0</v>
          </cell>
        </row>
        <row r="208">
          <cell r="A208">
            <v>180</v>
          </cell>
          <cell r="B208" t="str">
            <v>YULI KHOFUR</v>
          </cell>
          <cell r="C208">
            <v>3045000</v>
          </cell>
          <cell r="D208">
            <v>152250</v>
          </cell>
          <cell r="E208">
            <v>3197250</v>
          </cell>
          <cell r="F208">
            <v>0</v>
          </cell>
          <cell r="G208">
            <v>152250</v>
          </cell>
          <cell r="H208">
            <v>5</v>
          </cell>
          <cell r="I208" t="str">
            <v>n.PA</v>
          </cell>
          <cell r="J208">
            <v>0</v>
          </cell>
          <cell r="K208">
            <v>100</v>
          </cell>
          <cell r="L208">
            <v>3045000</v>
          </cell>
          <cell r="M208">
            <v>0</v>
          </cell>
          <cell r="N208">
            <v>0</v>
          </cell>
          <cell r="O208">
            <v>3197250</v>
          </cell>
          <cell r="P208">
            <v>152250</v>
          </cell>
          <cell r="Q208">
            <v>5</v>
          </cell>
          <cell r="S208">
            <v>3197250</v>
          </cell>
          <cell r="T208">
            <v>3197250</v>
          </cell>
          <cell r="W208">
            <v>100000</v>
          </cell>
          <cell r="X208">
            <v>0</v>
          </cell>
          <cell r="Y208">
            <v>3297250</v>
          </cell>
          <cell r="Z208">
            <v>139803</v>
          </cell>
          <cell r="AA208">
            <v>127890</v>
          </cell>
          <cell r="AB208">
            <v>-102648.95833333333</v>
          </cell>
          <cell r="AC208">
            <v>0</v>
          </cell>
          <cell r="AD208">
            <v>3564943</v>
          </cell>
          <cell r="AF208">
            <v>205748</v>
          </cell>
          <cell r="AG208">
            <v>127890</v>
          </cell>
          <cell r="AH208">
            <v>0</v>
          </cell>
          <cell r="AI208">
            <v>333638</v>
          </cell>
          <cell r="AK208">
            <v>3231305</v>
          </cell>
          <cell r="AM208" t="str">
            <v>K2</v>
          </cell>
          <cell r="AN208">
            <v>0</v>
          </cell>
          <cell r="AO208" t="str">
            <v>rm</v>
          </cell>
          <cell r="AP208" t="str">
            <v>Rekam Medik</v>
          </cell>
          <cell r="AQ208" t="str">
            <v>Staf</v>
          </cell>
          <cell r="AR208">
            <v>28317</v>
          </cell>
          <cell r="AS208">
            <v>42401</v>
          </cell>
          <cell r="AT208">
            <v>2.2286105407255303</v>
          </cell>
          <cell r="AU208" t="str">
            <v>SMA</v>
          </cell>
          <cell r="AW208">
            <v>0</v>
          </cell>
        </row>
        <row r="209">
          <cell r="A209">
            <v>181</v>
          </cell>
          <cell r="B209" t="str">
            <v>AHMANAD RINO HARIYANSYAH</v>
          </cell>
          <cell r="C209">
            <v>3045000</v>
          </cell>
          <cell r="D209">
            <v>152250</v>
          </cell>
          <cell r="E209">
            <v>3197250</v>
          </cell>
          <cell r="F209">
            <v>0</v>
          </cell>
          <cell r="G209">
            <v>152250</v>
          </cell>
          <cell r="H209">
            <v>5</v>
          </cell>
          <cell r="I209" t="str">
            <v>n.PA</v>
          </cell>
          <cell r="J209">
            <v>0</v>
          </cell>
          <cell r="K209">
            <v>100</v>
          </cell>
          <cell r="L209">
            <v>3045000</v>
          </cell>
          <cell r="M209">
            <v>0</v>
          </cell>
          <cell r="N209">
            <v>0</v>
          </cell>
          <cell r="O209">
            <v>3197250</v>
          </cell>
          <cell r="P209">
            <v>152250</v>
          </cell>
          <cell r="Q209">
            <v>5</v>
          </cell>
          <cell r="S209">
            <v>3197250</v>
          </cell>
          <cell r="T209">
            <v>3197250</v>
          </cell>
          <cell r="W209">
            <v>50000</v>
          </cell>
          <cell r="X209">
            <v>0</v>
          </cell>
          <cell r="Y209">
            <v>3247250</v>
          </cell>
          <cell r="Z209">
            <v>137683</v>
          </cell>
          <cell r="AA209">
            <v>127890</v>
          </cell>
          <cell r="AB209">
            <v>-49107.291666666664</v>
          </cell>
          <cell r="AC209">
            <v>0</v>
          </cell>
          <cell r="AD209">
            <v>3512823</v>
          </cell>
          <cell r="AF209">
            <v>202628</v>
          </cell>
          <cell r="AG209">
            <v>127890</v>
          </cell>
          <cell r="AH209">
            <v>0</v>
          </cell>
          <cell r="AI209">
            <v>330518</v>
          </cell>
          <cell r="AK209">
            <v>3182305</v>
          </cell>
          <cell r="AM209" t="str">
            <v>TK</v>
          </cell>
          <cell r="AN209">
            <v>0</v>
          </cell>
          <cell r="AO209" t="str">
            <v>dp</v>
          </cell>
          <cell r="AP209" t="str">
            <v>Gizi</v>
          </cell>
          <cell r="AQ209" t="str">
            <v>Staf</v>
          </cell>
          <cell r="AR209">
            <v>35927</v>
          </cell>
          <cell r="AS209">
            <v>42522</v>
          </cell>
          <cell r="AT209">
            <v>1.8973305954825461</v>
          </cell>
          <cell r="AU209" t="str">
            <v>SMA</v>
          </cell>
          <cell r="AW209">
            <v>0</v>
          </cell>
        </row>
        <row r="210">
          <cell r="A210">
            <v>182</v>
          </cell>
          <cell r="B210" t="str">
            <v>RIZAD DHIROTSOKA</v>
          </cell>
          <cell r="C210">
            <v>3296212</v>
          </cell>
          <cell r="D210">
            <v>0</v>
          </cell>
          <cell r="E210">
            <v>3296212</v>
          </cell>
          <cell r="F210">
            <v>0</v>
          </cell>
          <cell r="G210">
            <v>0</v>
          </cell>
          <cell r="H210">
            <v>0</v>
          </cell>
          <cell r="I210" t="str">
            <v>n.PA</v>
          </cell>
          <cell r="J210">
            <v>0</v>
          </cell>
          <cell r="K210">
            <v>100</v>
          </cell>
          <cell r="L210">
            <v>3296212</v>
          </cell>
          <cell r="M210">
            <v>0</v>
          </cell>
          <cell r="N210">
            <v>0</v>
          </cell>
          <cell r="O210">
            <v>3296212</v>
          </cell>
          <cell r="P210">
            <v>0</v>
          </cell>
          <cell r="Q210">
            <v>0</v>
          </cell>
          <cell r="S210">
            <v>3296212</v>
          </cell>
          <cell r="T210">
            <v>3296212</v>
          </cell>
          <cell r="W210">
            <v>200000</v>
          </cell>
          <cell r="X210">
            <v>0</v>
          </cell>
          <cell r="Y210">
            <v>3496212</v>
          </cell>
          <cell r="Z210">
            <v>148239</v>
          </cell>
          <cell r="AA210">
            <v>131848</v>
          </cell>
          <cell r="AB210">
            <v>-35621.85</v>
          </cell>
          <cell r="AC210">
            <v>0</v>
          </cell>
          <cell r="AD210">
            <v>3776299</v>
          </cell>
          <cell r="AF210">
            <v>218164</v>
          </cell>
          <cell r="AG210">
            <v>164810</v>
          </cell>
          <cell r="AH210">
            <v>0</v>
          </cell>
          <cell r="AI210">
            <v>382974</v>
          </cell>
          <cell r="AK210">
            <v>3393325</v>
          </cell>
          <cell r="AM210" t="str">
            <v>TK</v>
          </cell>
          <cell r="AN210">
            <v>0</v>
          </cell>
          <cell r="AO210" t="str">
            <v>ksr</v>
          </cell>
          <cell r="AP210" t="str">
            <v>Keuangan</v>
          </cell>
          <cell r="AQ210" t="str">
            <v>Staf</v>
          </cell>
          <cell r="AR210">
            <v>32709</v>
          </cell>
          <cell r="AS210">
            <v>42795</v>
          </cell>
          <cell r="AT210">
            <v>1.1498973305954825</v>
          </cell>
          <cell r="AU210" t="str">
            <v>SMA</v>
          </cell>
          <cell r="AW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</sheetData>
      <sheetData sheetId="1">
        <row r="4">
          <cell r="C4" t="str">
            <v>APRIL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rgo Wahyuono" id="{67508EA3-F352-489F-ADC3-9FF793D3B0C3}" userId="a3789164d72aea3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8" dT="2020-11-17T04:30:43.66" personId="{67508EA3-F352-489F-ADC3-9FF793D3B0C3}" id="{FEFE7465-E4E6-4F97-95A0-96B6551784C5}">
    <text>Tercampur dengan kontrol</text>
  </threadedComment>
  <threadedComment ref="O14" dT="2020-11-17T04:31:21.10" personId="{67508EA3-F352-489F-ADC3-9FF793D3B0C3}" id="{F007DE3B-6DD5-4F68-B709-E4A4D69D4D74}">
    <text>Beda Satuan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44"/>
  <sheetViews>
    <sheetView zoomScaleNormal="100" zoomScaleSheetLayoutView="100" workbookViewId="0">
      <selection activeCell="D44" sqref="D44"/>
    </sheetView>
  </sheetViews>
  <sheetFormatPr defaultRowHeight="15" x14ac:dyDescent="0.25"/>
  <cols>
    <col min="1" max="1" width="3.28515625" style="12" customWidth="1"/>
    <col min="2" max="2" width="3.85546875" style="12" bestFit="1" customWidth="1"/>
    <col min="3" max="3" width="4.85546875" style="12" customWidth="1"/>
    <col min="4" max="4" width="41.42578125" style="12" customWidth="1"/>
    <col min="5" max="5" width="15.42578125" style="12" customWidth="1"/>
    <col min="6" max="6" width="14.85546875" style="12" customWidth="1"/>
    <col min="7" max="7" width="17.85546875" style="12" customWidth="1"/>
    <col min="8" max="8" width="15.42578125" style="12" customWidth="1"/>
    <col min="9" max="9" width="13.140625" style="12" customWidth="1"/>
    <col min="10" max="10" width="12.5703125" style="12" customWidth="1"/>
    <col min="11" max="11" width="12.42578125" style="12" customWidth="1"/>
    <col min="12" max="12" width="4.42578125" style="12" customWidth="1"/>
    <col min="25" max="16384" width="9.140625" style="12"/>
  </cols>
  <sheetData>
    <row r="1" spans="2:11" s="1" customFormat="1" ht="12" x14ac:dyDescent="0.2">
      <c r="D1" s="2"/>
      <c r="E1" s="2"/>
      <c r="F1" s="2"/>
      <c r="G1" s="2"/>
      <c r="H1" s="2"/>
    </row>
    <row r="2" spans="2:11" s="1" customFormat="1" ht="12" x14ac:dyDescent="0.2">
      <c r="D2" s="2"/>
      <c r="E2" s="2"/>
      <c r="F2" s="2"/>
      <c r="G2" s="2"/>
      <c r="H2" s="2"/>
    </row>
    <row r="3" spans="2:11" s="1" customFormat="1" ht="25.5" customHeight="1" x14ac:dyDescent="0.2">
      <c r="B3" s="3" t="s">
        <v>0</v>
      </c>
      <c r="D3" s="2"/>
      <c r="E3" s="2"/>
      <c r="F3" s="2"/>
      <c r="G3" s="2"/>
      <c r="H3" s="2"/>
    </row>
    <row r="4" spans="2:11" s="1" customFormat="1" ht="15.75" customHeight="1" x14ac:dyDescent="0.2">
      <c r="B4" s="106" t="s">
        <v>1</v>
      </c>
      <c r="C4" s="106"/>
      <c r="D4" s="106" t="s">
        <v>2</v>
      </c>
      <c r="E4" s="108" t="s">
        <v>3</v>
      </c>
      <c r="F4" s="108" t="s">
        <v>4</v>
      </c>
      <c r="G4" s="108" t="s">
        <v>5</v>
      </c>
      <c r="H4" s="106" t="s">
        <v>6</v>
      </c>
      <c r="I4" s="96" t="s">
        <v>7</v>
      </c>
      <c r="J4" s="97"/>
      <c r="K4" s="98"/>
    </row>
    <row r="5" spans="2:11" s="4" customFormat="1" ht="13.5" customHeight="1" x14ac:dyDescent="0.2">
      <c r="B5" s="106"/>
      <c r="C5" s="106"/>
      <c r="D5" s="106"/>
      <c r="E5" s="109"/>
      <c r="F5" s="109"/>
      <c r="G5" s="109"/>
      <c r="H5" s="106"/>
      <c r="I5" s="99"/>
      <c r="J5" s="100"/>
      <c r="K5" s="101"/>
    </row>
    <row r="6" spans="2:11" s="4" customFormat="1" ht="24.75" customHeight="1" thickBot="1" x14ac:dyDescent="0.25">
      <c r="B6" s="107"/>
      <c r="C6" s="107"/>
      <c r="D6" s="107"/>
      <c r="E6" s="110"/>
      <c r="F6" s="110"/>
      <c r="G6" s="110"/>
      <c r="H6" s="107"/>
      <c r="I6" s="102"/>
      <c r="J6" s="103"/>
      <c r="K6" s="104"/>
    </row>
    <row r="7" spans="2:11" s="4" customFormat="1" ht="18.75" customHeight="1" thickTop="1" x14ac:dyDescent="0.2">
      <c r="B7" s="105">
        <v>1</v>
      </c>
      <c r="C7" s="105"/>
      <c r="D7" s="5">
        <v>2</v>
      </c>
      <c r="E7" s="5">
        <v>3</v>
      </c>
      <c r="F7" s="5">
        <v>4</v>
      </c>
      <c r="G7" s="5">
        <v>5</v>
      </c>
      <c r="H7" s="5">
        <v>6</v>
      </c>
      <c r="I7" s="6" t="s">
        <v>8</v>
      </c>
      <c r="J7" s="6" t="s">
        <v>9</v>
      </c>
      <c r="K7" s="6" t="s">
        <v>10</v>
      </c>
    </row>
    <row r="8" spans="2:11" x14ac:dyDescent="0.25">
      <c r="B8" s="7">
        <v>1</v>
      </c>
      <c r="C8" s="7"/>
      <c r="D8" s="8" t="s">
        <v>11</v>
      </c>
      <c r="E8" s="9">
        <v>2167</v>
      </c>
      <c r="F8" s="9">
        <v>1213</v>
      </c>
      <c r="G8" s="9">
        <v>628</v>
      </c>
      <c r="H8" s="10">
        <v>472</v>
      </c>
      <c r="I8" s="11">
        <f>+H8/E8</f>
        <v>0.21781264420858329</v>
      </c>
      <c r="J8" s="11">
        <f>+H8/F8</f>
        <v>0.38911788953009069</v>
      </c>
      <c r="K8" s="11">
        <f>+H8/G8</f>
        <v>0.75159235668789814</v>
      </c>
    </row>
    <row r="9" spans="2:11" x14ac:dyDescent="0.25">
      <c r="B9" s="7">
        <v>2</v>
      </c>
      <c r="C9" s="7"/>
      <c r="D9" s="8" t="s">
        <v>12</v>
      </c>
      <c r="E9" s="9">
        <v>119320</v>
      </c>
      <c r="F9" s="9">
        <v>54213</v>
      </c>
      <c r="G9" s="9">
        <v>36349</v>
      </c>
      <c r="H9" s="10">
        <v>36934</v>
      </c>
      <c r="I9" s="11">
        <f>+H9/E9</f>
        <v>0.30953737847804225</v>
      </c>
      <c r="J9" s="11">
        <f>+H9/F9</f>
        <v>0.68127570877833732</v>
      </c>
      <c r="K9" s="11">
        <f>+H9/G9</f>
        <v>1.0160939778260749</v>
      </c>
    </row>
    <row r="10" spans="2:11" x14ac:dyDescent="0.25">
      <c r="B10" s="7">
        <v>3</v>
      </c>
      <c r="C10" s="7"/>
      <c r="D10" s="8" t="s">
        <v>13</v>
      </c>
      <c r="E10" s="9">
        <v>70</v>
      </c>
      <c r="F10" s="9">
        <v>20</v>
      </c>
      <c r="G10" s="9">
        <v>82</v>
      </c>
      <c r="H10" s="10">
        <v>272</v>
      </c>
      <c r="I10" s="11">
        <f>+H10/E10</f>
        <v>3.8857142857142857</v>
      </c>
      <c r="J10" s="11">
        <f>+H10/F10</f>
        <v>13.6</v>
      </c>
      <c r="K10" s="11">
        <f>+H10/G10</f>
        <v>3.3170731707317072</v>
      </c>
    </row>
    <row r="11" spans="2:11" x14ac:dyDescent="0.25">
      <c r="B11" s="13">
        <v>4</v>
      </c>
      <c r="C11" s="7"/>
      <c r="D11" s="8" t="s">
        <v>14</v>
      </c>
      <c r="E11" s="9"/>
      <c r="F11" s="9"/>
      <c r="G11" s="9"/>
      <c r="H11" s="8"/>
      <c r="I11" s="11"/>
      <c r="J11" s="11"/>
      <c r="K11" s="11"/>
    </row>
    <row r="12" spans="2:11" x14ac:dyDescent="0.25">
      <c r="B12" s="14"/>
      <c r="C12" s="15" t="s">
        <v>15</v>
      </c>
      <c r="D12" s="16" t="s">
        <v>16</v>
      </c>
      <c r="E12" s="17">
        <v>75931</v>
      </c>
      <c r="F12" s="17">
        <v>35717</v>
      </c>
      <c r="G12" s="17">
        <v>27485</v>
      </c>
      <c r="H12" s="18">
        <v>27207</v>
      </c>
      <c r="I12" s="19">
        <f>+H12/E12</f>
        <v>0.35831215182204895</v>
      </c>
      <c r="J12" s="19">
        <f>+H12/F12</f>
        <v>0.76173810790379937</v>
      </c>
      <c r="K12" s="19">
        <f>+H12/G12</f>
        <v>0.98988539203201742</v>
      </c>
    </row>
    <row r="13" spans="2:11" x14ac:dyDescent="0.25">
      <c r="B13" s="14"/>
      <c r="C13" s="15" t="s">
        <v>17</v>
      </c>
      <c r="D13" s="16" t="s">
        <v>18</v>
      </c>
      <c r="E13" s="17">
        <v>9039</v>
      </c>
      <c r="F13" s="17">
        <v>4166</v>
      </c>
      <c r="G13" s="17">
        <v>3616</v>
      </c>
      <c r="H13" s="18">
        <v>4113</v>
      </c>
      <c r="I13" s="19">
        <f>+H13/E13</f>
        <v>0.45502821108529706</v>
      </c>
      <c r="J13" s="19">
        <f>+H13/F13</f>
        <v>0.98727796447431593</v>
      </c>
      <c r="K13" s="19">
        <f>+H13/G13</f>
        <v>1.1374446902654867</v>
      </c>
    </row>
    <row r="14" spans="2:11" x14ac:dyDescent="0.25">
      <c r="B14" s="14"/>
      <c r="C14" s="15" t="s">
        <v>19</v>
      </c>
      <c r="D14" s="16" t="s">
        <v>20</v>
      </c>
      <c r="E14" s="17">
        <v>34350</v>
      </c>
      <c r="F14" s="17">
        <v>15778</v>
      </c>
      <c r="G14" s="17">
        <v>11179</v>
      </c>
      <c r="H14" s="18">
        <v>10330</v>
      </c>
      <c r="I14" s="19">
        <f>+H14/E14</f>
        <v>0.30072780203784572</v>
      </c>
      <c r="J14" s="19">
        <f>+H14/F14</f>
        <v>0.65470908860438581</v>
      </c>
      <c r="K14" s="19">
        <f>+H14/G14</f>
        <v>0.92405402987744878</v>
      </c>
    </row>
    <row r="15" spans="2:11" x14ac:dyDescent="0.25">
      <c r="B15" s="14"/>
      <c r="C15" s="15"/>
      <c r="D15" s="20" t="s">
        <v>21</v>
      </c>
      <c r="E15" s="21">
        <f>SUM(E12:E14)</f>
        <v>119320</v>
      </c>
      <c r="F15" s="21">
        <f>SUM(F12:F14)</f>
        <v>55661</v>
      </c>
      <c r="G15" s="21">
        <f>SUM(G12:G14)</f>
        <v>42280</v>
      </c>
      <c r="H15" s="21">
        <f>SUM(H12:H14)</f>
        <v>41650</v>
      </c>
      <c r="I15" s="22">
        <f>+H15/E15</f>
        <v>0.34906134763660746</v>
      </c>
      <c r="J15" s="22">
        <f>+H15/F15</f>
        <v>0.74827976500601856</v>
      </c>
      <c r="K15" s="22">
        <f>+H15/G15</f>
        <v>0.98509933774834435</v>
      </c>
    </row>
    <row r="16" spans="2:11" x14ac:dyDescent="0.25">
      <c r="B16" s="14"/>
      <c r="C16" s="15"/>
      <c r="D16" s="23"/>
      <c r="E16" s="23"/>
      <c r="F16" s="23"/>
      <c r="G16" s="23"/>
      <c r="H16" s="23"/>
      <c r="I16" s="24"/>
      <c r="J16" s="24"/>
      <c r="K16" s="24"/>
    </row>
    <row r="17" spans="2:11" x14ac:dyDescent="0.25">
      <c r="B17" s="13">
        <v>5</v>
      </c>
      <c r="C17" s="25"/>
      <c r="D17" s="8" t="s">
        <v>22</v>
      </c>
      <c r="E17" s="10">
        <v>12545</v>
      </c>
      <c r="F17" s="10">
        <v>5733</v>
      </c>
      <c r="G17" s="10">
        <v>2597</v>
      </c>
      <c r="H17" s="10">
        <v>2575</v>
      </c>
      <c r="I17" s="11">
        <f>+H17/E17</f>
        <v>0.20526106018333998</v>
      </c>
      <c r="J17" s="11">
        <f>+H17/F17</f>
        <v>0.44915402058259202</v>
      </c>
      <c r="K17" s="11">
        <f>+H17/G17</f>
        <v>0.99152868694647667</v>
      </c>
    </row>
    <row r="18" spans="2:11" x14ac:dyDescent="0.25">
      <c r="B18" s="13">
        <v>6</v>
      </c>
      <c r="C18" s="25"/>
      <c r="D18" s="8" t="s">
        <v>23</v>
      </c>
      <c r="E18" s="16"/>
      <c r="F18" s="16"/>
      <c r="G18" s="16"/>
      <c r="H18" s="16"/>
      <c r="I18" s="19"/>
      <c r="J18" s="19"/>
      <c r="K18" s="19"/>
    </row>
    <row r="19" spans="2:11" x14ac:dyDescent="0.25">
      <c r="B19" s="14"/>
      <c r="C19" s="15" t="s">
        <v>15</v>
      </c>
      <c r="D19" s="26" t="s">
        <v>24</v>
      </c>
      <c r="E19" s="27">
        <v>5328</v>
      </c>
      <c r="F19" s="27">
        <v>2462</v>
      </c>
      <c r="G19" s="27">
        <v>1595</v>
      </c>
      <c r="H19" s="18">
        <v>1836</v>
      </c>
      <c r="I19" s="19">
        <f>+H19/E19</f>
        <v>0.34459459459459457</v>
      </c>
      <c r="J19" s="19">
        <f>+H19/F19</f>
        <v>0.74573517465475225</v>
      </c>
      <c r="K19" s="19">
        <f>+H19/G19</f>
        <v>1.1510971786833857</v>
      </c>
    </row>
    <row r="20" spans="2:11" x14ac:dyDescent="0.25">
      <c r="B20" s="14"/>
      <c r="C20" s="15" t="s">
        <v>17</v>
      </c>
      <c r="D20" s="28" t="s">
        <v>25</v>
      </c>
      <c r="E20" s="29">
        <v>10890</v>
      </c>
      <c r="F20" s="29">
        <v>4982</v>
      </c>
      <c r="G20" s="29">
        <v>2484</v>
      </c>
      <c r="H20" s="30">
        <v>2452</v>
      </c>
      <c r="I20" s="31">
        <f>+H20/E20</f>
        <v>0.22516069788797061</v>
      </c>
      <c r="J20" s="31">
        <f>+H20/F20</f>
        <v>0.49217181854676839</v>
      </c>
      <c r="K20" s="31">
        <f>+H20/G20</f>
        <v>0.98711755233494369</v>
      </c>
    </row>
    <row r="21" spans="2:11" x14ac:dyDescent="0.25">
      <c r="B21" s="14"/>
      <c r="C21" s="15"/>
      <c r="D21" s="20" t="s">
        <v>26</v>
      </c>
      <c r="E21" s="32">
        <f>+E19+E20</f>
        <v>16218</v>
      </c>
      <c r="F21" s="32">
        <f>+F19+F20</f>
        <v>7444</v>
      </c>
      <c r="G21" s="32">
        <f>+G19+G20</f>
        <v>4079</v>
      </c>
      <c r="H21" s="32">
        <f>+H19+H20</f>
        <v>4288</v>
      </c>
      <c r="I21" s="22">
        <f>+H21/E21</f>
        <v>0.26439758293254406</v>
      </c>
      <c r="J21" s="22">
        <f>+H21/F21</f>
        <v>0.57603439011284252</v>
      </c>
      <c r="K21" s="22">
        <f>+H21/G21</f>
        <v>1.0512380485413091</v>
      </c>
    </row>
    <row r="22" spans="2:11" x14ac:dyDescent="0.25">
      <c r="B22" s="14"/>
      <c r="C22" s="15"/>
      <c r="D22" s="16"/>
      <c r="E22" s="16"/>
      <c r="F22" s="16"/>
      <c r="G22" s="16"/>
      <c r="H22" s="16"/>
      <c r="I22" s="19"/>
      <c r="J22" s="19"/>
      <c r="K22" s="19"/>
    </row>
    <row r="23" spans="2:11" x14ac:dyDescent="0.25">
      <c r="B23" s="13">
        <v>7</v>
      </c>
      <c r="C23" s="25"/>
      <c r="D23" s="8" t="s">
        <v>27</v>
      </c>
      <c r="E23" s="16"/>
      <c r="F23" s="16"/>
      <c r="G23" s="16"/>
      <c r="H23" s="16"/>
      <c r="I23" s="19"/>
      <c r="J23" s="19"/>
      <c r="K23" s="19"/>
    </row>
    <row r="24" spans="2:11" x14ac:dyDescent="0.25">
      <c r="B24" s="14"/>
      <c r="C24" s="15" t="s">
        <v>15</v>
      </c>
      <c r="D24" s="16" t="s">
        <v>28</v>
      </c>
      <c r="E24" s="17">
        <v>4517</v>
      </c>
      <c r="F24" s="17">
        <v>2189</v>
      </c>
      <c r="G24" s="17">
        <v>1257</v>
      </c>
      <c r="H24" s="18">
        <v>1155</v>
      </c>
      <c r="I24" s="19">
        <f t="shared" ref="I24:I34" si="0">+H24/E24</f>
        <v>0.25570068629621429</v>
      </c>
      <c r="J24" s="19">
        <f t="shared" ref="J24:J34" si="1">+H24/F24</f>
        <v>0.52763819095477382</v>
      </c>
      <c r="K24" s="19">
        <f t="shared" ref="K24:K41" si="2">+H24/G24</f>
        <v>0.91885441527446299</v>
      </c>
    </row>
    <row r="25" spans="2:11" x14ac:dyDescent="0.25">
      <c r="B25" s="14"/>
      <c r="C25" s="15" t="s">
        <v>17</v>
      </c>
      <c r="D25" s="16" t="s">
        <v>29</v>
      </c>
      <c r="E25" s="17">
        <v>335</v>
      </c>
      <c r="F25" s="17">
        <v>232</v>
      </c>
      <c r="G25" s="17">
        <v>45</v>
      </c>
      <c r="H25" s="18">
        <v>28</v>
      </c>
      <c r="I25" s="19">
        <f t="shared" si="0"/>
        <v>8.3582089552238809E-2</v>
      </c>
      <c r="J25" s="19">
        <f t="shared" si="1"/>
        <v>0.1206896551724138</v>
      </c>
      <c r="K25" s="19">
        <f t="shared" si="2"/>
        <v>0.62222222222222223</v>
      </c>
    </row>
    <row r="26" spans="2:11" x14ac:dyDescent="0.25">
      <c r="B26" s="14"/>
      <c r="C26" s="15" t="s">
        <v>19</v>
      </c>
      <c r="D26" s="16" t="s">
        <v>30</v>
      </c>
      <c r="E26" s="17">
        <v>1819</v>
      </c>
      <c r="F26" s="17">
        <v>858</v>
      </c>
      <c r="G26" s="17">
        <v>459</v>
      </c>
      <c r="H26" s="18">
        <v>471</v>
      </c>
      <c r="I26" s="19">
        <f t="shared" si="0"/>
        <v>0.25893347993402971</v>
      </c>
      <c r="J26" s="19">
        <f t="shared" si="1"/>
        <v>0.54895104895104896</v>
      </c>
      <c r="K26" s="19">
        <f t="shared" si="2"/>
        <v>1.0261437908496731</v>
      </c>
    </row>
    <row r="27" spans="2:11" x14ac:dyDescent="0.25">
      <c r="B27" s="14"/>
      <c r="C27" s="15" t="s">
        <v>31</v>
      </c>
      <c r="D27" s="16" t="s">
        <v>32</v>
      </c>
      <c r="E27" s="17">
        <v>6616</v>
      </c>
      <c r="F27" s="17">
        <v>3031</v>
      </c>
      <c r="G27" s="17">
        <v>575</v>
      </c>
      <c r="H27" s="18">
        <v>778</v>
      </c>
      <c r="I27" s="19">
        <f t="shared" si="0"/>
        <v>0.11759371221281741</v>
      </c>
      <c r="J27" s="19">
        <f t="shared" si="1"/>
        <v>0.25668096337842294</v>
      </c>
      <c r="K27" s="19">
        <f t="shared" si="2"/>
        <v>1.3530434782608696</v>
      </c>
    </row>
    <row r="28" spans="2:11" x14ac:dyDescent="0.25">
      <c r="B28" s="14"/>
      <c r="C28" s="15" t="s">
        <v>33</v>
      </c>
      <c r="D28" s="16" t="s">
        <v>34</v>
      </c>
      <c r="E28" s="17">
        <v>17</v>
      </c>
      <c r="F28" s="17">
        <v>14</v>
      </c>
      <c r="G28" s="17">
        <v>5</v>
      </c>
      <c r="H28" s="18">
        <v>6</v>
      </c>
      <c r="I28" s="19">
        <f t="shared" si="0"/>
        <v>0.35294117647058826</v>
      </c>
      <c r="J28" s="19">
        <f t="shared" si="1"/>
        <v>0.42857142857142855</v>
      </c>
      <c r="K28" s="19">
        <f t="shared" si="2"/>
        <v>1.2</v>
      </c>
    </row>
    <row r="29" spans="2:11" x14ac:dyDescent="0.25">
      <c r="B29" s="14"/>
      <c r="C29" s="15" t="s">
        <v>35</v>
      </c>
      <c r="D29" s="16" t="s">
        <v>36</v>
      </c>
      <c r="E29" s="17">
        <v>1229</v>
      </c>
      <c r="F29" s="17">
        <v>501</v>
      </c>
      <c r="G29" s="17">
        <v>249</v>
      </c>
      <c r="H29" s="18">
        <v>271</v>
      </c>
      <c r="I29" s="19">
        <f t="shared" si="0"/>
        <v>0.22050447518307567</v>
      </c>
      <c r="J29" s="19">
        <f t="shared" si="1"/>
        <v>0.54091816367265466</v>
      </c>
      <c r="K29" s="19">
        <f t="shared" si="2"/>
        <v>1.0883534136546185</v>
      </c>
    </row>
    <row r="30" spans="2:11" x14ac:dyDescent="0.25">
      <c r="B30" s="14"/>
      <c r="C30" s="15" t="s">
        <v>37</v>
      </c>
      <c r="D30" s="16" t="s">
        <v>38</v>
      </c>
      <c r="E30" s="17">
        <v>1553</v>
      </c>
      <c r="F30" s="17">
        <v>814</v>
      </c>
      <c r="G30" s="17">
        <v>421</v>
      </c>
      <c r="H30" s="18">
        <v>513</v>
      </c>
      <c r="I30" s="19">
        <f t="shared" si="0"/>
        <v>0.33032839665164199</v>
      </c>
      <c r="J30" s="19">
        <f t="shared" si="1"/>
        <v>0.63022113022113024</v>
      </c>
      <c r="K30" s="19">
        <f t="shared" si="2"/>
        <v>1.2185273159144894</v>
      </c>
    </row>
    <row r="31" spans="2:11" x14ac:dyDescent="0.25">
      <c r="B31" s="14"/>
      <c r="C31" s="15" t="s">
        <v>39</v>
      </c>
      <c r="D31" s="16" t="s">
        <v>40</v>
      </c>
      <c r="E31" s="17">
        <v>484</v>
      </c>
      <c r="F31" s="17">
        <v>225</v>
      </c>
      <c r="G31" s="17">
        <v>140</v>
      </c>
      <c r="H31" s="18">
        <v>124.30799999999999</v>
      </c>
      <c r="I31" s="19">
        <f t="shared" si="0"/>
        <v>0.25683471074380165</v>
      </c>
      <c r="J31" s="19">
        <f t="shared" si="1"/>
        <v>0.55247999999999997</v>
      </c>
      <c r="K31" s="19">
        <f t="shared" si="2"/>
        <v>0.88791428571428566</v>
      </c>
    </row>
    <row r="32" spans="2:11" x14ac:dyDescent="0.25">
      <c r="B32" s="14"/>
      <c r="C32" s="15" t="s">
        <v>41</v>
      </c>
      <c r="D32" s="16" t="s">
        <v>42</v>
      </c>
      <c r="E32" s="17">
        <v>3600</v>
      </c>
      <c r="F32" s="17">
        <v>1504</v>
      </c>
      <c r="G32" s="17">
        <v>1294</v>
      </c>
      <c r="H32" s="18">
        <v>1241</v>
      </c>
      <c r="I32" s="19">
        <f t="shared" si="0"/>
        <v>0.34472222222222221</v>
      </c>
      <c r="J32" s="19">
        <f t="shared" si="1"/>
        <v>0.8251329787234043</v>
      </c>
      <c r="K32" s="19">
        <f t="shared" si="2"/>
        <v>0.95904173106646062</v>
      </c>
    </row>
    <row r="33" spans="2:11" x14ac:dyDescent="0.25">
      <c r="B33" s="14"/>
      <c r="C33" s="15" t="s">
        <v>43</v>
      </c>
      <c r="D33" s="16" t="s">
        <v>44</v>
      </c>
      <c r="E33" s="17">
        <v>16314</v>
      </c>
      <c r="F33" s="17">
        <v>8469</v>
      </c>
      <c r="G33" s="17">
        <v>3251</v>
      </c>
      <c r="H33" s="18">
        <v>3349</v>
      </c>
      <c r="I33" s="19">
        <f t="shared" si="0"/>
        <v>0.20528380532058355</v>
      </c>
      <c r="J33" s="19">
        <f t="shared" si="1"/>
        <v>0.39544220096823712</v>
      </c>
      <c r="K33" s="19">
        <f t="shared" si="2"/>
        <v>1.0301445709012611</v>
      </c>
    </row>
    <row r="34" spans="2:11" x14ac:dyDescent="0.25">
      <c r="B34" s="14"/>
      <c r="C34" s="15" t="s">
        <v>45</v>
      </c>
      <c r="D34" s="16" t="s">
        <v>46</v>
      </c>
      <c r="E34" s="17">
        <v>160</v>
      </c>
      <c r="F34" s="17">
        <v>76</v>
      </c>
      <c r="G34" s="17">
        <v>35</v>
      </c>
      <c r="H34" s="18">
        <v>41</v>
      </c>
      <c r="I34" s="19">
        <f t="shared" si="0"/>
        <v>0.25624999999999998</v>
      </c>
      <c r="J34" s="19">
        <f t="shared" si="1"/>
        <v>0.53947368421052633</v>
      </c>
      <c r="K34" s="19">
        <f t="shared" si="2"/>
        <v>1.1714285714285715</v>
      </c>
    </row>
    <row r="35" spans="2:11" x14ac:dyDescent="0.25">
      <c r="B35" s="14"/>
      <c r="C35" s="15" t="s">
        <v>47</v>
      </c>
      <c r="D35" s="16" t="s">
        <v>48</v>
      </c>
      <c r="E35" s="17">
        <v>0</v>
      </c>
      <c r="F35" s="17">
        <v>0</v>
      </c>
      <c r="G35" s="17">
        <v>58</v>
      </c>
      <c r="H35" s="18">
        <v>51.436</v>
      </c>
      <c r="I35" s="19">
        <v>0</v>
      </c>
      <c r="J35" s="19">
        <v>0</v>
      </c>
      <c r="K35" s="19">
        <f t="shared" si="2"/>
        <v>0.8868275862068965</v>
      </c>
    </row>
    <row r="36" spans="2:11" x14ac:dyDescent="0.25">
      <c r="B36" s="14"/>
      <c r="C36" s="15" t="s">
        <v>49</v>
      </c>
      <c r="D36" s="16" t="s">
        <v>50</v>
      </c>
      <c r="E36" s="17">
        <v>428</v>
      </c>
      <c r="F36" s="17">
        <v>179</v>
      </c>
      <c r="G36" s="17">
        <v>130</v>
      </c>
      <c r="H36" s="18">
        <v>155</v>
      </c>
      <c r="I36" s="19">
        <f>+H36/E36</f>
        <v>0.36214953271028039</v>
      </c>
      <c r="J36" s="19">
        <f>+H36/F36</f>
        <v>0.86592178770949724</v>
      </c>
      <c r="K36" s="19">
        <f t="shared" si="2"/>
        <v>1.1923076923076923</v>
      </c>
    </row>
    <row r="37" spans="2:11" x14ac:dyDescent="0.25">
      <c r="B37" s="14"/>
      <c r="C37" s="15" t="s">
        <v>51</v>
      </c>
      <c r="D37" s="16" t="s">
        <v>52</v>
      </c>
      <c r="E37" s="17">
        <v>0</v>
      </c>
      <c r="F37" s="17">
        <v>0</v>
      </c>
      <c r="G37" s="17">
        <v>83</v>
      </c>
      <c r="H37" s="18">
        <v>86</v>
      </c>
      <c r="I37" s="19">
        <v>0</v>
      </c>
      <c r="J37" s="19">
        <v>0</v>
      </c>
      <c r="K37" s="19">
        <f t="shared" si="2"/>
        <v>1.036144578313253</v>
      </c>
    </row>
    <row r="38" spans="2:11" x14ac:dyDescent="0.25">
      <c r="B38" s="16"/>
      <c r="C38" s="15" t="s">
        <v>53</v>
      </c>
      <c r="D38" s="16" t="s">
        <v>54</v>
      </c>
      <c r="E38" s="17">
        <v>0</v>
      </c>
      <c r="F38" s="17">
        <v>0</v>
      </c>
      <c r="G38" s="17">
        <v>181</v>
      </c>
      <c r="H38" s="18">
        <v>118</v>
      </c>
      <c r="I38" s="19">
        <v>0</v>
      </c>
      <c r="J38" s="19">
        <v>0</v>
      </c>
      <c r="K38" s="19">
        <f t="shared" si="2"/>
        <v>0.65193370165745856</v>
      </c>
    </row>
    <row r="39" spans="2:11" x14ac:dyDescent="0.25">
      <c r="B39" s="14"/>
      <c r="C39" s="15" t="s">
        <v>55</v>
      </c>
      <c r="D39" s="33" t="s">
        <v>56</v>
      </c>
      <c r="E39" s="34">
        <v>28926</v>
      </c>
      <c r="F39" s="34">
        <v>13770</v>
      </c>
      <c r="G39" s="34">
        <v>6421</v>
      </c>
      <c r="H39" s="30">
        <v>7538</v>
      </c>
      <c r="I39" s="31">
        <f>+H39/E39</f>
        <v>0.26059600359538132</v>
      </c>
      <c r="J39" s="31">
        <f>+H39/F39</f>
        <v>0.54742193173565723</v>
      </c>
      <c r="K39" s="31">
        <f t="shared" si="2"/>
        <v>1.1739604422987073</v>
      </c>
    </row>
    <row r="40" spans="2:11" x14ac:dyDescent="0.25">
      <c r="B40" s="16"/>
      <c r="C40" s="16"/>
      <c r="D40" s="20" t="s">
        <v>57</v>
      </c>
      <c r="E40" s="35">
        <f>SUM(E24:E39)</f>
        <v>65998</v>
      </c>
      <c r="F40" s="35">
        <f>SUM(F24:F39)</f>
        <v>31862</v>
      </c>
      <c r="G40" s="35">
        <f>SUM(G24:G39)</f>
        <v>14604</v>
      </c>
      <c r="H40" s="35">
        <f>SUM(H24:H39)</f>
        <v>15925.743999999999</v>
      </c>
      <c r="I40" s="22">
        <f>+H40/E40</f>
        <v>0.24130646383223733</v>
      </c>
      <c r="J40" s="22">
        <f>+H40/F40</f>
        <v>0.4998350386039796</v>
      </c>
      <c r="K40" s="22">
        <f t="shared" si="2"/>
        <v>1.0905056149000274</v>
      </c>
    </row>
    <row r="41" spans="2:11" s="37" customFormat="1" x14ac:dyDescent="0.25">
      <c r="B41" s="36"/>
      <c r="C41" s="36"/>
      <c r="D41" s="36" t="s">
        <v>58</v>
      </c>
      <c r="E41" s="21">
        <f>+E8+E9+E10+E15+E17+E21+E40</f>
        <v>335638</v>
      </c>
      <c r="F41" s="21">
        <f>+F8+F9+F10+F15+F17+F21+F40</f>
        <v>156146</v>
      </c>
      <c r="G41" s="21">
        <f>+G8+G9+G10+G15+G17+G21+G40</f>
        <v>100619</v>
      </c>
      <c r="H41" s="21">
        <f>+H8+H9+H10+H15+H17+H21+H40</f>
        <v>102116.74400000001</v>
      </c>
      <c r="I41" s="22">
        <f>+H41/E41</f>
        <v>0.30424667052002458</v>
      </c>
      <c r="J41" s="22">
        <f>+H41/F41</f>
        <v>0.65398245232026442</v>
      </c>
      <c r="K41" s="22">
        <f t="shared" si="2"/>
        <v>1.0148852999930431</v>
      </c>
    </row>
    <row r="43" spans="2:11" x14ac:dyDescent="0.25">
      <c r="H43" s="38"/>
    </row>
    <row r="44" spans="2:11" x14ac:dyDescent="0.25">
      <c r="D44" s="8" t="s">
        <v>22</v>
      </c>
      <c r="H44" s="39"/>
    </row>
  </sheetData>
  <mergeCells count="8">
    <mergeCell ref="I4:K6"/>
    <mergeCell ref="B7:C7"/>
    <mergeCell ref="B4:C6"/>
    <mergeCell ref="D4:D6"/>
    <mergeCell ref="E4:E6"/>
    <mergeCell ref="F4:F6"/>
    <mergeCell ref="G4:G6"/>
    <mergeCell ref="H4:H6"/>
  </mergeCells>
  <phoneticPr fontId="10" type="noConversion"/>
  <printOptions horizontalCentered="1"/>
  <pageMargins left="0.31496062992125984" right="0.31496062992125984" top="0.35433070866141736" bottom="0.35433070866141736" header="0.31496062992125984" footer="0.31496062992125984"/>
  <pageSetup paperSize="9" fitToHeight="2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F95"/>
  <sheetViews>
    <sheetView workbookViewId="0">
      <selection activeCell="L25" sqref="L25"/>
    </sheetView>
  </sheetViews>
  <sheetFormatPr defaultRowHeight="15" x14ac:dyDescent="0.25"/>
  <cols>
    <col min="2" max="3" width="2.5703125" style="41" bestFit="1" customWidth="1"/>
    <col min="4" max="4" width="21" style="41" bestFit="1" customWidth="1"/>
    <col min="5" max="5" width="1.28515625" style="41" customWidth="1"/>
  </cols>
  <sheetData>
    <row r="1" spans="2:6" ht="15.75" thickBot="1" x14ac:dyDescent="0.3"/>
    <row r="2" spans="2:6" x14ac:dyDescent="0.25">
      <c r="B2" s="111" t="s">
        <v>138</v>
      </c>
      <c r="C2" s="112"/>
      <c r="D2" s="115" t="s">
        <v>139</v>
      </c>
      <c r="E2" s="68"/>
      <c r="F2" t="s">
        <v>3</v>
      </c>
    </row>
    <row r="3" spans="2:6" ht="15.75" thickBot="1" x14ac:dyDescent="0.3">
      <c r="B3" s="113"/>
      <c r="C3" s="114"/>
      <c r="D3" s="116"/>
      <c r="E3" s="69"/>
    </row>
    <row r="4" spans="2:6" ht="15.75" thickBot="1" x14ac:dyDescent="0.3">
      <c r="B4" s="117"/>
      <c r="C4" s="118"/>
      <c r="D4" s="119"/>
      <c r="E4" s="70"/>
    </row>
    <row r="5" spans="2:6" x14ac:dyDescent="0.25">
      <c r="B5" s="65">
        <v>1</v>
      </c>
      <c r="C5" s="56"/>
      <c r="D5" s="66" t="s">
        <v>60</v>
      </c>
      <c r="E5" s="50"/>
    </row>
    <row r="6" spans="2:6" x14ac:dyDescent="0.25">
      <c r="B6" s="57"/>
      <c r="C6" s="43" t="s">
        <v>61</v>
      </c>
      <c r="D6" s="58" t="s">
        <v>62</v>
      </c>
      <c r="E6" s="48"/>
    </row>
    <row r="7" spans="2:6" x14ac:dyDescent="0.25">
      <c r="B7" s="57"/>
      <c r="C7" s="43" t="s">
        <v>63</v>
      </c>
      <c r="D7" s="58" t="s">
        <v>64</v>
      </c>
      <c r="E7" s="48"/>
    </row>
    <row r="8" spans="2:6" x14ac:dyDescent="0.25">
      <c r="B8" s="57"/>
      <c r="C8" s="44" t="s">
        <v>41</v>
      </c>
      <c r="D8" s="59" t="s">
        <v>65</v>
      </c>
      <c r="E8" s="51"/>
    </row>
    <row r="9" spans="2:6" x14ac:dyDescent="0.25">
      <c r="B9" s="57"/>
      <c r="C9" s="44" t="s">
        <v>66</v>
      </c>
      <c r="D9" s="59" t="s">
        <v>67</v>
      </c>
      <c r="E9" s="51"/>
    </row>
    <row r="10" spans="2:6" x14ac:dyDescent="0.25">
      <c r="B10" s="57"/>
      <c r="C10" s="44" t="s">
        <v>68</v>
      </c>
      <c r="D10" s="59" t="s">
        <v>69</v>
      </c>
      <c r="E10" s="51"/>
    </row>
    <row r="11" spans="2:6" x14ac:dyDescent="0.25">
      <c r="B11" s="57"/>
      <c r="C11" s="44" t="s">
        <v>70</v>
      </c>
      <c r="D11" s="59" t="s">
        <v>71</v>
      </c>
      <c r="E11" s="51"/>
    </row>
    <row r="12" spans="2:6" x14ac:dyDescent="0.25">
      <c r="B12" s="57"/>
      <c r="C12" s="45" t="s">
        <v>72</v>
      </c>
      <c r="D12" s="59" t="s">
        <v>73</v>
      </c>
      <c r="E12" s="51"/>
    </row>
    <row r="13" spans="2:6" x14ac:dyDescent="0.25">
      <c r="B13" s="57"/>
      <c r="C13" s="45" t="s">
        <v>74</v>
      </c>
      <c r="D13" s="59" t="s">
        <v>75</v>
      </c>
      <c r="E13" s="51"/>
    </row>
    <row r="14" spans="2:6" x14ac:dyDescent="0.25">
      <c r="B14" s="57"/>
      <c r="C14" s="42"/>
      <c r="D14" s="60"/>
      <c r="E14" s="50"/>
    </row>
    <row r="15" spans="2:6" x14ac:dyDescent="0.25">
      <c r="B15" s="57">
        <v>2</v>
      </c>
      <c r="C15" s="42"/>
      <c r="D15" s="60" t="s">
        <v>76</v>
      </c>
      <c r="E15" s="50"/>
    </row>
    <row r="16" spans="2:6" x14ac:dyDescent="0.25">
      <c r="B16" s="57"/>
      <c r="C16" s="46" t="s">
        <v>61</v>
      </c>
      <c r="D16" s="61" t="s">
        <v>77</v>
      </c>
      <c r="E16" s="52"/>
    </row>
    <row r="17" spans="2:5" x14ac:dyDescent="0.25">
      <c r="B17" s="57"/>
      <c r="C17" s="46" t="s">
        <v>63</v>
      </c>
      <c r="D17" s="61" t="s">
        <v>78</v>
      </c>
      <c r="E17" s="52"/>
    </row>
    <row r="18" spans="2:5" x14ac:dyDescent="0.25">
      <c r="B18" s="57"/>
      <c r="C18" s="46"/>
      <c r="D18" s="61"/>
      <c r="E18" s="52"/>
    </row>
    <row r="19" spans="2:5" x14ac:dyDescent="0.25">
      <c r="B19" s="57">
        <v>3</v>
      </c>
      <c r="C19" s="46"/>
      <c r="D19" s="60" t="s">
        <v>13</v>
      </c>
      <c r="E19" s="50"/>
    </row>
    <row r="20" spans="2:5" x14ac:dyDescent="0.25">
      <c r="B20" s="57"/>
      <c r="C20" s="46" t="s">
        <v>61</v>
      </c>
      <c r="D20" s="58" t="s">
        <v>13</v>
      </c>
      <c r="E20" s="48"/>
    </row>
    <row r="21" spans="2:5" x14ac:dyDescent="0.25">
      <c r="B21" s="57"/>
      <c r="C21" s="46" t="s">
        <v>63</v>
      </c>
      <c r="D21" s="58" t="s">
        <v>79</v>
      </c>
      <c r="E21" s="48"/>
    </row>
    <row r="22" spans="2:5" x14ac:dyDescent="0.25">
      <c r="B22" s="57"/>
      <c r="C22" s="46"/>
      <c r="D22" s="55"/>
      <c r="E22" s="53"/>
    </row>
    <row r="23" spans="2:5" x14ac:dyDescent="0.25">
      <c r="B23" s="62">
        <v>4</v>
      </c>
      <c r="C23" s="42"/>
      <c r="D23" s="60" t="s">
        <v>80</v>
      </c>
      <c r="E23" s="50"/>
    </row>
    <row r="24" spans="2:5" x14ac:dyDescent="0.25">
      <c r="B24" s="62"/>
      <c r="C24" s="43" t="s">
        <v>61</v>
      </c>
      <c r="D24" s="58" t="s">
        <v>81</v>
      </c>
      <c r="E24" s="48"/>
    </row>
    <row r="25" spans="2:5" x14ac:dyDescent="0.25">
      <c r="B25" s="62"/>
      <c r="C25" s="43" t="s">
        <v>63</v>
      </c>
      <c r="D25" s="58" t="s">
        <v>82</v>
      </c>
      <c r="E25" s="48"/>
    </row>
    <row r="26" spans="2:5" x14ac:dyDescent="0.25">
      <c r="B26" s="62"/>
      <c r="C26" s="43" t="s">
        <v>83</v>
      </c>
      <c r="D26" s="58" t="s">
        <v>84</v>
      </c>
      <c r="E26" s="48"/>
    </row>
    <row r="27" spans="2:5" x14ac:dyDescent="0.25">
      <c r="B27" s="62"/>
      <c r="C27" s="43" t="s">
        <v>85</v>
      </c>
      <c r="D27" s="58" t="s">
        <v>86</v>
      </c>
      <c r="E27" s="48"/>
    </row>
    <row r="28" spans="2:5" x14ac:dyDescent="0.25">
      <c r="B28" s="62"/>
      <c r="C28" s="43" t="s">
        <v>87</v>
      </c>
      <c r="D28" s="58" t="s">
        <v>88</v>
      </c>
      <c r="E28" s="48"/>
    </row>
    <row r="29" spans="2:5" x14ac:dyDescent="0.25">
      <c r="B29" s="62"/>
      <c r="C29" s="43" t="s">
        <v>89</v>
      </c>
      <c r="D29" s="58" t="s">
        <v>90</v>
      </c>
      <c r="E29" s="48"/>
    </row>
    <row r="30" spans="2:5" x14ac:dyDescent="0.25">
      <c r="B30" s="62"/>
      <c r="C30" s="43" t="s">
        <v>91</v>
      </c>
      <c r="D30" s="58" t="s">
        <v>92</v>
      </c>
      <c r="E30" s="48"/>
    </row>
    <row r="31" spans="2:5" x14ac:dyDescent="0.25">
      <c r="B31" s="62"/>
      <c r="C31" s="43" t="s">
        <v>93</v>
      </c>
      <c r="D31" s="58" t="s">
        <v>94</v>
      </c>
      <c r="E31" s="48"/>
    </row>
    <row r="32" spans="2:5" x14ac:dyDescent="0.25">
      <c r="B32" s="62"/>
      <c r="C32" s="43"/>
      <c r="D32" s="58"/>
      <c r="E32" s="48"/>
    </row>
    <row r="33" spans="2:5" x14ac:dyDescent="0.25">
      <c r="B33" s="62">
        <v>5</v>
      </c>
      <c r="C33" s="43"/>
      <c r="D33" s="60" t="s">
        <v>95</v>
      </c>
      <c r="E33" s="50"/>
    </row>
    <row r="34" spans="2:5" x14ac:dyDescent="0.25">
      <c r="B34" s="62"/>
      <c r="C34" s="43" t="s">
        <v>61</v>
      </c>
      <c r="D34" s="58" t="s">
        <v>96</v>
      </c>
      <c r="E34" s="48"/>
    </row>
    <row r="35" spans="2:5" x14ac:dyDescent="0.25">
      <c r="B35" s="62"/>
      <c r="C35" s="43" t="s">
        <v>63</v>
      </c>
      <c r="D35" s="58" t="s">
        <v>97</v>
      </c>
      <c r="E35" s="48"/>
    </row>
    <row r="36" spans="2:5" x14ac:dyDescent="0.25">
      <c r="B36" s="62"/>
      <c r="C36" s="43" t="s">
        <v>83</v>
      </c>
      <c r="D36" s="58" t="s">
        <v>98</v>
      </c>
      <c r="E36" s="48"/>
    </row>
    <row r="37" spans="2:5" x14ac:dyDescent="0.25">
      <c r="B37" s="62"/>
      <c r="C37" s="43" t="s">
        <v>85</v>
      </c>
      <c r="D37" s="58" t="s">
        <v>99</v>
      </c>
      <c r="E37" s="48"/>
    </row>
    <row r="38" spans="2:5" x14ac:dyDescent="0.25">
      <c r="B38" s="62"/>
      <c r="C38" s="43" t="s">
        <v>87</v>
      </c>
      <c r="D38" s="58" t="s">
        <v>100</v>
      </c>
      <c r="E38" s="48"/>
    </row>
    <row r="39" spans="2:5" x14ac:dyDescent="0.25">
      <c r="B39" s="62"/>
      <c r="C39" s="43" t="s">
        <v>89</v>
      </c>
      <c r="D39" s="58" t="s">
        <v>101</v>
      </c>
      <c r="E39" s="48"/>
    </row>
    <row r="40" spans="2:5" x14ac:dyDescent="0.25">
      <c r="B40" s="62"/>
      <c r="C40" s="43" t="s">
        <v>61</v>
      </c>
      <c r="D40" s="59" t="s">
        <v>102</v>
      </c>
      <c r="E40" s="51"/>
    </row>
    <row r="41" spans="2:5" x14ac:dyDescent="0.25">
      <c r="B41" s="62"/>
      <c r="C41" s="43" t="s">
        <v>63</v>
      </c>
      <c r="D41" s="59" t="s">
        <v>103</v>
      </c>
      <c r="E41" s="51"/>
    </row>
    <row r="42" spans="2:5" x14ac:dyDescent="0.25">
      <c r="B42" s="62"/>
      <c r="C42" s="43" t="s">
        <v>83</v>
      </c>
      <c r="D42" s="59" t="s">
        <v>104</v>
      </c>
      <c r="E42" s="51"/>
    </row>
    <row r="43" spans="2:5" x14ac:dyDescent="0.25">
      <c r="B43" s="62"/>
      <c r="C43" s="43" t="s">
        <v>85</v>
      </c>
      <c r="D43" s="59" t="s">
        <v>105</v>
      </c>
      <c r="E43" s="51"/>
    </row>
    <row r="44" spans="2:5" x14ac:dyDescent="0.25">
      <c r="B44" s="62"/>
      <c r="C44" s="43" t="s">
        <v>87</v>
      </c>
      <c r="D44" s="59" t="s">
        <v>106</v>
      </c>
      <c r="E44" s="51"/>
    </row>
    <row r="45" spans="2:5" x14ac:dyDescent="0.25">
      <c r="B45" s="62"/>
      <c r="C45" s="43" t="s">
        <v>89</v>
      </c>
      <c r="D45" s="59" t="s">
        <v>107</v>
      </c>
      <c r="E45" s="51"/>
    </row>
    <row r="46" spans="2:5" x14ac:dyDescent="0.25">
      <c r="B46" s="62"/>
      <c r="C46" s="43"/>
      <c r="D46" s="55"/>
      <c r="E46" s="53"/>
    </row>
    <row r="47" spans="2:5" x14ac:dyDescent="0.25">
      <c r="B47" s="62">
        <v>6</v>
      </c>
      <c r="C47" s="47"/>
      <c r="D47" s="60" t="s">
        <v>108</v>
      </c>
      <c r="E47" s="50"/>
    </row>
    <row r="48" spans="2:5" x14ac:dyDescent="0.25">
      <c r="B48" s="62"/>
      <c r="C48" s="43" t="s">
        <v>61</v>
      </c>
      <c r="D48" s="61" t="s">
        <v>109</v>
      </c>
      <c r="E48" s="52"/>
    </row>
    <row r="49" spans="2:5" x14ac:dyDescent="0.25">
      <c r="B49" s="62"/>
      <c r="C49" s="43" t="s">
        <v>63</v>
      </c>
      <c r="D49" s="61" t="s">
        <v>110</v>
      </c>
      <c r="E49" s="52"/>
    </row>
    <row r="50" spans="2:5" x14ac:dyDescent="0.25">
      <c r="B50" s="62"/>
      <c r="C50" s="44" t="s">
        <v>41</v>
      </c>
      <c r="D50" s="59" t="s">
        <v>96</v>
      </c>
      <c r="E50" s="51"/>
    </row>
    <row r="51" spans="2:5" x14ac:dyDescent="0.25">
      <c r="B51" s="62"/>
      <c r="C51" s="44" t="s">
        <v>66</v>
      </c>
      <c r="D51" s="59" t="s">
        <v>97</v>
      </c>
      <c r="E51" s="51"/>
    </row>
    <row r="52" spans="2:5" x14ac:dyDescent="0.25">
      <c r="B52" s="62"/>
      <c r="C52" s="44" t="s">
        <v>68</v>
      </c>
      <c r="D52" s="59" t="s">
        <v>98</v>
      </c>
      <c r="E52" s="51"/>
    </row>
    <row r="53" spans="2:5" x14ac:dyDescent="0.25">
      <c r="B53" s="62"/>
      <c r="C53" s="44" t="s">
        <v>70</v>
      </c>
      <c r="D53" s="59" t="s">
        <v>99</v>
      </c>
      <c r="E53" s="51"/>
    </row>
    <row r="54" spans="2:5" x14ac:dyDescent="0.25">
      <c r="B54" s="62"/>
      <c r="C54" s="44" t="s">
        <v>72</v>
      </c>
      <c r="D54" s="59" t="s">
        <v>100</v>
      </c>
      <c r="E54" s="51"/>
    </row>
    <row r="55" spans="2:5" x14ac:dyDescent="0.25">
      <c r="B55" s="62"/>
      <c r="C55" s="44" t="s">
        <v>74</v>
      </c>
      <c r="D55" s="59" t="s">
        <v>101</v>
      </c>
      <c r="E55" s="51"/>
    </row>
    <row r="56" spans="2:5" x14ac:dyDescent="0.25">
      <c r="B56" s="62"/>
      <c r="C56" s="43" t="s">
        <v>83</v>
      </c>
      <c r="D56" s="61" t="s">
        <v>111</v>
      </c>
      <c r="E56" s="52"/>
    </row>
    <row r="57" spans="2:5" x14ac:dyDescent="0.25">
      <c r="B57" s="63"/>
      <c r="C57" s="44" t="s">
        <v>41</v>
      </c>
      <c r="D57" s="59" t="s">
        <v>96</v>
      </c>
      <c r="E57" s="51"/>
    </row>
    <row r="58" spans="2:5" x14ac:dyDescent="0.25">
      <c r="B58" s="63"/>
      <c r="C58" s="44" t="s">
        <v>66</v>
      </c>
      <c r="D58" s="59" t="s">
        <v>97</v>
      </c>
      <c r="E58" s="51"/>
    </row>
    <row r="59" spans="2:5" x14ac:dyDescent="0.25">
      <c r="B59" s="63"/>
      <c r="C59" s="44" t="s">
        <v>68</v>
      </c>
      <c r="D59" s="59" t="s">
        <v>98</v>
      </c>
      <c r="E59" s="51"/>
    </row>
    <row r="60" spans="2:5" x14ac:dyDescent="0.25">
      <c r="B60" s="63"/>
      <c r="C60" s="44" t="s">
        <v>70</v>
      </c>
      <c r="D60" s="59" t="s">
        <v>99</v>
      </c>
      <c r="E60" s="51"/>
    </row>
    <row r="61" spans="2:5" x14ac:dyDescent="0.25">
      <c r="B61" s="63"/>
      <c r="C61" s="44" t="s">
        <v>72</v>
      </c>
      <c r="D61" s="59" t="s">
        <v>100</v>
      </c>
      <c r="E61" s="51"/>
    </row>
    <row r="62" spans="2:5" x14ac:dyDescent="0.25">
      <c r="B62" s="63"/>
      <c r="C62" s="44" t="s">
        <v>74</v>
      </c>
      <c r="D62" s="59" t="s">
        <v>101</v>
      </c>
      <c r="E62" s="51"/>
    </row>
    <row r="63" spans="2:5" x14ac:dyDescent="0.25">
      <c r="B63" s="62"/>
      <c r="C63" s="43" t="s">
        <v>85</v>
      </c>
      <c r="D63" s="61" t="s">
        <v>112</v>
      </c>
      <c r="E63" s="52"/>
    </row>
    <row r="64" spans="2:5" x14ac:dyDescent="0.25">
      <c r="B64" s="63"/>
      <c r="C64" s="44" t="s">
        <v>41</v>
      </c>
      <c r="D64" s="59" t="s">
        <v>96</v>
      </c>
      <c r="E64" s="51"/>
    </row>
    <row r="65" spans="2:5" x14ac:dyDescent="0.25">
      <c r="B65" s="63"/>
      <c r="C65" s="44" t="s">
        <v>66</v>
      </c>
      <c r="D65" s="59" t="s">
        <v>97</v>
      </c>
      <c r="E65" s="51"/>
    </row>
    <row r="66" spans="2:5" x14ac:dyDescent="0.25">
      <c r="B66" s="63"/>
      <c r="C66" s="44" t="s">
        <v>68</v>
      </c>
      <c r="D66" s="59" t="s">
        <v>98</v>
      </c>
      <c r="E66" s="51"/>
    </row>
    <row r="67" spans="2:5" x14ac:dyDescent="0.25">
      <c r="B67" s="63"/>
      <c r="C67" s="44" t="s">
        <v>70</v>
      </c>
      <c r="D67" s="59" t="s">
        <v>99</v>
      </c>
      <c r="E67" s="51"/>
    </row>
    <row r="68" spans="2:5" x14ac:dyDescent="0.25">
      <c r="B68" s="63"/>
      <c r="C68" s="44" t="s">
        <v>72</v>
      </c>
      <c r="D68" s="59" t="s">
        <v>100</v>
      </c>
      <c r="E68" s="51"/>
    </row>
    <row r="69" spans="2:5" x14ac:dyDescent="0.25">
      <c r="B69" s="63"/>
      <c r="C69" s="44" t="s">
        <v>74</v>
      </c>
      <c r="D69" s="59" t="s">
        <v>101</v>
      </c>
      <c r="E69" s="51"/>
    </row>
    <row r="70" spans="2:5" x14ac:dyDescent="0.25">
      <c r="B70" s="62"/>
      <c r="C70" s="47"/>
      <c r="D70" s="55"/>
      <c r="E70" s="53"/>
    </row>
    <row r="71" spans="2:5" x14ac:dyDescent="0.25">
      <c r="B71" s="62">
        <v>7</v>
      </c>
      <c r="C71" s="47"/>
      <c r="D71" s="60" t="s">
        <v>113</v>
      </c>
      <c r="E71" s="50"/>
    </row>
    <row r="72" spans="2:5" x14ac:dyDescent="0.25">
      <c r="B72" s="62"/>
      <c r="C72" s="43" t="s">
        <v>61</v>
      </c>
      <c r="D72" s="58" t="s">
        <v>114</v>
      </c>
      <c r="E72" s="48"/>
    </row>
    <row r="73" spans="2:5" x14ac:dyDescent="0.25">
      <c r="B73" s="62"/>
      <c r="C73" s="43" t="s">
        <v>63</v>
      </c>
      <c r="D73" s="58" t="s">
        <v>115</v>
      </c>
      <c r="E73" s="48"/>
    </row>
    <row r="74" spans="2:5" x14ac:dyDescent="0.25">
      <c r="B74" s="62"/>
      <c r="C74" s="43" t="s">
        <v>83</v>
      </c>
      <c r="D74" s="58" t="s">
        <v>116</v>
      </c>
      <c r="E74" s="48"/>
    </row>
    <row r="75" spans="2:5" x14ac:dyDescent="0.25">
      <c r="B75" s="62"/>
      <c r="C75" s="43" t="s">
        <v>85</v>
      </c>
      <c r="D75" s="58" t="s">
        <v>117</v>
      </c>
      <c r="E75" s="48"/>
    </row>
    <row r="76" spans="2:5" x14ac:dyDescent="0.25">
      <c r="B76" s="62"/>
      <c r="C76" s="43" t="s">
        <v>87</v>
      </c>
      <c r="D76" s="58" t="s">
        <v>118</v>
      </c>
      <c r="E76" s="48"/>
    </row>
    <row r="77" spans="2:5" x14ac:dyDescent="0.25">
      <c r="B77" s="62"/>
      <c r="C77" s="43" t="s">
        <v>89</v>
      </c>
      <c r="D77" s="58" t="s">
        <v>34</v>
      </c>
      <c r="E77" s="48"/>
    </row>
    <row r="78" spans="2:5" x14ac:dyDescent="0.25">
      <c r="B78" s="62"/>
      <c r="C78" s="43" t="s">
        <v>91</v>
      </c>
      <c r="D78" s="58" t="s">
        <v>119</v>
      </c>
      <c r="E78" s="48"/>
    </row>
    <row r="79" spans="2:5" x14ac:dyDescent="0.25">
      <c r="B79" s="62"/>
      <c r="C79" s="43" t="s">
        <v>93</v>
      </c>
      <c r="D79" s="58" t="s">
        <v>38</v>
      </c>
      <c r="E79" s="48"/>
    </row>
    <row r="80" spans="2:5" x14ac:dyDescent="0.25">
      <c r="B80" s="62"/>
      <c r="C80" s="43" t="s">
        <v>120</v>
      </c>
      <c r="D80" s="58" t="s">
        <v>121</v>
      </c>
      <c r="E80" s="48"/>
    </row>
    <row r="81" spans="2:5" x14ac:dyDescent="0.25">
      <c r="B81" s="62"/>
      <c r="C81" s="53" t="s">
        <v>122</v>
      </c>
      <c r="D81" s="58" t="s">
        <v>42</v>
      </c>
      <c r="E81" s="48"/>
    </row>
    <row r="82" spans="2:5" x14ac:dyDescent="0.25">
      <c r="B82" s="62"/>
      <c r="C82" s="53"/>
      <c r="D82" s="58" t="s">
        <v>123</v>
      </c>
      <c r="E82" s="48"/>
    </row>
    <row r="83" spans="2:5" x14ac:dyDescent="0.25">
      <c r="B83" s="62"/>
      <c r="C83" s="44" t="s">
        <v>41</v>
      </c>
      <c r="D83" s="59" t="s">
        <v>124</v>
      </c>
      <c r="E83" s="51"/>
    </row>
    <row r="84" spans="2:5" x14ac:dyDescent="0.25">
      <c r="B84" s="62"/>
      <c r="C84" s="44" t="s">
        <v>66</v>
      </c>
      <c r="D84" s="59" t="s">
        <v>125</v>
      </c>
      <c r="E84" s="51"/>
    </row>
    <row r="85" spans="2:5" x14ac:dyDescent="0.25">
      <c r="B85" s="62"/>
      <c r="C85" s="43" t="s">
        <v>126</v>
      </c>
      <c r="D85" s="58" t="s">
        <v>127</v>
      </c>
      <c r="E85" s="48"/>
    </row>
    <row r="86" spans="2:5" x14ac:dyDescent="0.25">
      <c r="B86" s="62"/>
      <c r="C86" s="43" t="s">
        <v>128</v>
      </c>
      <c r="D86" s="58" t="s">
        <v>129</v>
      </c>
      <c r="E86" s="48"/>
    </row>
    <row r="87" spans="2:5" x14ac:dyDescent="0.25">
      <c r="B87" s="62"/>
      <c r="C87" s="43" t="s">
        <v>130</v>
      </c>
      <c r="D87" s="58" t="s">
        <v>48</v>
      </c>
      <c r="E87" s="48"/>
    </row>
    <row r="88" spans="2:5" x14ac:dyDescent="0.25">
      <c r="B88" s="62"/>
      <c r="C88" s="43" t="s">
        <v>131</v>
      </c>
      <c r="D88" s="58" t="s">
        <v>132</v>
      </c>
      <c r="E88" s="48"/>
    </row>
    <row r="89" spans="2:5" x14ac:dyDescent="0.25">
      <c r="B89" s="62"/>
      <c r="C89" s="43" t="s">
        <v>133</v>
      </c>
      <c r="D89" s="58" t="s">
        <v>134</v>
      </c>
      <c r="E89" s="48"/>
    </row>
    <row r="90" spans="2:5" x14ac:dyDescent="0.25">
      <c r="B90" s="54"/>
      <c r="C90" s="47" t="s">
        <v>135</v>
      </c>
      <c r="D90" s="58" t="s">
        <v>136</v>
      </c>
      <c r="E90" s="48"/>
    </row>
    <row r="91" spans="2:5" ht="15.75" thickBot="1" x14ac:dyDescent="0.3">
      <c r="B91" s="64"/>
      <c r="C91" s="120" t="s">
        <v>137</v>
      </c>
      <c r="D91" s="121"/>
      <c r="E91" s="49"/>
    </row>
    <row r="92" spans="2:5" x14ac:dyDescent="0.25">
      <c r="B92" s="48"/>
    </row>
    <row r="93" spans="2:5" x14ac:dyDescent="0.25">
      <c r="B93" s="48"/>
    </row>
    <row r="94" spans="2:5" x14ac:dyDescent="0.25">
      <c r="B94" s="48"/>
    </row>
    <row r="95" spans="2:5" x14ac:dyDescent="0.25">
      <c r="B95" s="49"/>
    </row>
  </sheetData>
  <mergeCells count="4">
    <mergeCell ref="B2:C3"/>
    <mergeCell ref="D2:D3"/>
    <mergeCell ref="B4:D4"/>
    <mergeCell ref="C91:D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EB40-FE41-4C58-A172-A4CB019B8138}">
  <sheetPr codeName="Sheet12">
    <tabColor rgb="FF92D050"/>
  </sheetPr>
  <dimension ref="B3:R148"/>
  <sheetViews>
    <sheetView tabSelected="1" zoomScaleNormal="100" workbookViewId="0">
      <pane xSplit="4" ySplit="4" topLeftCell="E14" activePane="bottomRight" state="frozen"/>
      <selection activeCell="G8" sqref="G8"/>
      <selection pane="topRight" activeCell="G8" sqref="G8"/>
      <selection pane="bottomLeft" activeCell="G8" sqref="G8"/>
      <selection pane="bottomRight" activeCell="O26" sqref="O26"/>
    </sheetView>
  </sheetViews>
  <sheetFormatPr defaultRowHeight="15" x14ac:dyDescent="0.25"/>
  <cols>
    <col min="1" max="1" width="4.85546875" customWidth="1"/>
    <col min="2" max="2" width="4" bestFit="1" customWidth="1"/>
    <col min="3" max="3" width="26.140625" bestFit="1" customWidth="1"/>
    <col min="4" max="4" width="7.5703125" style="79" customWidth="1"/>
    <col min="5" max="5" width="8.42578125" style="79" customWidth="1"/>
    <col min="6" max="11" width="10.28515625" bestFit="1" customWidth="1"/>
    <col min="12" max="15" width="11.28515625" bestFit="1" customWidth="1"/>
    <col min="16" max="17" width="10.28515625" bestFit="1" customWidth="1"/>
    <col min="18" max="18" width="12.42578125" bestFit="1" customWidth="1"/>
  </cols>
  <sheetData>
    <row r="3" spans="2:18" x14ac:dyDescent="0.25">
      <c r="B3" s="122" t="s">
        <v>1</v>
      </c>
      <c r="C3" s="122" t="s">
        <v>140</v>
      </c>
      <c r="D3" s="122" t="s">
        <v>165</v>
      </c>
      <c r="E3" s="122" t="s">
        <v>164</v>
      </c>
      <c r="F3" s="67" t="s">
        <v>150</v>
      </c>
      <c r="G3" s="67" t="s">
        <v>150</v>
      </c>
      <c r="H3" s="67" t="s">
        <v>150</v>
      </c>
      <c r="I3" s="67" t="s">
        <v>150</v>
      </c>
      <c r="J3" s="67" t="s">
        <v>150</v>
      </c>
      <c r="K3" s="67" t="s">
        <v>150</v>
      </c>
      <c r="L3" s="67" t="s">
        <v>150</v>
      </c>
      <c r="M3" s="67" t="s">
        <v>150</v>
      </c>
      <c r="N3" s="67" t="s">
        <v>150</v>
      </c>
      <c r="O3" s="67" t="s">
        <v>150</v>
      </c>
      <c r="P3" s="67" t="s">
        <v>150</v>
      </c>
      <c r="Q3" s="67" t="s">
        <v>150</v>
      </c>
      <c r="R3" s="122" t="s">
        <v>137</v>
      </c>
    </row>
    <row r="4" spans="2:18" x14ac:dyDescent="0.25">
      <c r="B4" s="122"/>
      <c r="C4" s="122"/>
      <c r="D4" s="122"/>
      <c r="E4" s="122"/>
      <c r="F4" s="67" t="s">
        <v>151</v>
      </c>
      <c r="G4" s="67" t="s">
        <v>152</v>
      </c>
      <c r="H4" s="67" t="s">
        <v>153</v>
      </c>
      <c r="I4" s="67" t="s">
        <v>154</v>
      </c>
      <c r="J4" s="67" t="s">
        <v>59</v>
      </c>
      <c r="K4" s="67" t="s">
        <v>155</v>
      </c>
      <c r="L4" s="67" t="s">
        <v>156</v>
      </c>
      <c r="M4" s="67" t="s">
        <v>157</v>
      </c>
      <c r="N4" s="67" t="s">
        <v>158</v>
      </c>
      <c r="O4" s="67" t="s">
        <v>159</v>
      </c>
      <c r="P4" s="67" t="s">
        <v>160</v>
      </c>
      <c r="Q4" s="67" t="s">
        <v>161</v>
      </c>
      <c r="R4" s="122"/>
    </row>
    <row r="5" spans="2:18" x14ac:dyDescent="0.25">
      <c r="B5" s="67">
        <v>1</v>
      </c>
      <c r="C5" s="40" t="s">
        <v>162</v>
      </c>
      <c r="D5" s="67"/>
      <c r="E5" s="67"/>
    </row>
    <row r="6" spans="2:18" x14ac:dyDescent="0.25">
      <c r="B6" s="77" t="s">
        <v>15</v>
      </c>
      <c r="C6" t="s">
        <v>163</v>
      </c>
      <c r="D6" s="79" t="s">
        <v>166</v>
      </c>
      <c r="E6" s="79">
        <v>2018</v>
      </c>
      <c r="F6" s="91">
        <v>114</v>
      </c>
      <c r="G6" s="91">
        <v>74</v>
      </c>
      <c r="H6" s="91">
        <v>56</v>
      </c>
      <c r="I6" s="91">
        <v>30</v>
      </c>
      <c r="J6" s="91">
        <v>54</v>
      </c>
      <c r="K6" s="91">
        <v>44</v>
      </c>
      <c r="L6" s="91">
        <v>57</v>
      </c>
      <c r="M6" s="91">
        <v>41</v>
      </c>
      <c r="N6" s="91">
        <v>30</v>
      </c>
      <c r="O6" s="91">
        <v>32</v>
      </c>
      <c r="P6" s="91">
        <v>40</v>
      </c>
      <c r="Q6" s="91">
        <v>70</v>
      </c>
      <c r="R6" s="90">
        <f t="shared" ref="R6:R14" si="0">SUM(F6:Q6)</f>
        <v>642</v>
      </c>
    </row>
    <row r="7" spans="2:18" x14ac:dyDescent="0.25">
      <c r="D7" s="79" t="s">
        <v>166</v>
      </c>
      <c r="E7" s="79">
        <v>2019</v>
      </c>
      <c r="F7" s="91">
        <v>98</v>
      </c>
      <c r="G7" s="91">
        <v>88</v>
      </c>
      <c r="H7" s="91">
        <v>87</v>
      </c>
      <c r="I7" s="91">
        <v>57</v>
      </c>
      <c r="J7" s="91">
        <v>47</v>
      </c>
      <c r="K7" s="91">
        <v>54</v>
      </c>
      <c r="L7" s="91">
        <v>93</v>
      </c>
      <c r="M7" s="91">
        <v>38</v>
      </c>
      <c r="N7" s="91">
        <v>32</v>
      </c>
      <c r="O7" s="91">
        <v>45</v>
      </c>
      <c r="P7" s="91">
        <v>43</v>
      </c>
      <c r="Q7" s="91">
        <v>82</v>
      </c>
      <c r="R7" s="90">
        <f t="shared" si="0"/>
        <v>764</v>
      </c>
    </row>
    <row r="8" spans="2:18" x14ac:dyDescent="0.25">
      <c r="D8" s="79" t="s">
        <v>166</v>
      </c>
      <c r="E8" s="79">
        <v>2020</v>
      </c>
      <c r="F8" s="91">
        <v>86</v>
      </c>
      <c r="G8" s="91">
        <v>77</v>
      </c>
      <c r="H8" s="91">
        <v>49</v>
      </c>
      <c r="I8" s="91">
        <v>7</v>
      </c>
      <c r="J8" s="91">
        <v>2</v>
      </c>
      <c r="K8" s="91">
        <v>39</v>
      </c>
      <c r="L8" s="91">
        <v>45</v>
      </c>
      <c r="M8" s="91">
        <v>44</v>
      </c>
      <c r="N8" s="91">
        <v>34</v>
      </c>
      <c r="O8" s="91">
        <v>24</v>
      </c>
      <c r="P8" s="92"/>
      <c r="Q8" s="92"/>
      <c r="R8" s="90">
        <f t="shared" si="0"/>
        <v>407</v>
      </c>
    </row>
    <row r="9" spans="2:18" x14ac:dyDescent="0.25">
      <c r="B9" s="77" t="s">
        <v>17</v>
      </c>
      <c r="C9" t="s">
        <v>11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0"/>
    </row>
    <row r="10" spans="2:18" x14ac:dyDescent="0.25">
      <c r="B10" s="77"/>
      <c r="C10" s="79" t="s">
        <v>195</v>
      </c>
      <c r="D10" s="79" t="s">
        <v>167</v>
      </c>
      <c r="E10" s="79">
        <v>2018</v>
      </c>
      <c r="F10" s="91">
        <v>158</v>
      </c>
      <c r="G10" s="91">
        <v>128</v>
      </c>
      <c r="H10" s="91">
        <v>74</v>
      </c>
      <c r="I10" s="91">
        <v>68</v>
      </c>
      <c r="J10" s="91">
        <v>92</v>
      </c>
      <c r="K10" s="91">
        <v>52</v>
      </c>
      <c r="L10" s="91">
        <v>90</v>
      </c>
      <c r="M10" s="91">
        <v>66</v>
      </c>
      <c r="N10" s="91">
        <v>40</v>
      </c>
      <c r="O10" s="91">
        <v>44</v>
      </c>
      <c r="P10" s="91">
        <v>50</v>
      </c>
      <c r="Q10" s="91">
        <v>114</v>
      </c>
      <c r="R10" s="90">
        <f t="shared" si="0"/>
        <v>976</v>
      </c>
    </row>
    <row r="11" spans="2:18" x14ac:dyDescent="0.25">
      <c r="B11" s="77"/>
      <c r="C11" s="79" t="s">
        <v>196</v>
      </c>
      <c r="D11" s="79" t="s">
        <v>167</v>
      </c>
      <c r="E11" s="79">
        <v>2018</v>
      </c>
      <c r="F11" s="91">
        <v>19</v>
      </c>
      <c r="G11" s="91">
        <v>10</v>
      </c>
      <c r="H11" s="91">
        <v>6</v>
      </c>
      <c r="I11" s="91">
        <v>9</v>
      </c>
      <c r="J11" s="91">
        <v>9</v>
      </c>
      <c r="K11" s="91">
        <v>1</v>
      </c>
      <c r="L11" s="91">
        <v>7</v>
      </c>
      <c r="M11" s="91">
        <v>6</v>
      </c>
      <c r="N11" s="91">
        <v>6</v>
      </c>
      <c r="O11" s="91">
        <v>6</v>
      </c>
      <c r="P11" s="91">
        <v>4</v>
      </c>
      <c r="Q11" s="91">
        <v>7</v>
      </c>
      <c r="R11" s="90">
        <f t="shared" si="0"/>
        <v>90</v>
      </c>
    </row>
    <row r="12" spans="2:18" x14ac:dyDescent="0.25">
      <c r="C12" s="79" t="s">
        <v>195</v>
      </c>
      <c r="D12" s="79" t="s">
        <v>167</v>
      </c>
      <c r="E12" s="79">
        <v>2019</v>
      </c>
      <c r="F12" s="91">
        <v>130</v>
      </c>
      <c r="G12" s="91">
        <v>112</v>
      </c>
      <c r="H12" s="91">
        <v>120</v>
      </c>
      <c r="I12" s="91">
        <v>64</v>
      </c>
      <c r="J12" s="91">
        <v>80</v>
      </c>
      <c r="K12" s="91">
        <v>64</v>
      </c>
      <c r="L12" s="91">
        <v>138</v>
      </c>
      <c r="M12" s="91">
        <v>54</v>
      </c>
      <c r="N12" s="91">
        <v>34</v>
      </c>
      <c r="O12" s="91">
        <v>64</v>
      </c>
      <c r="P12" s="91">
        <v>72</v>
      </c>
      <c r="Q12" s="91">
        <v>96</v>
      </c>
      <c r="R12" s="90">
        <f t="shared" si="0"/>
        <v>1028</v>
      </c>
    </row>
    <row r="13" spans="2:18" x14ac:dyDescent="0.25">
      <c r="C13" s="79" t="s">
        <v>196</v>
      </c>
      <c r="D13" s="79" t="s">
        <v>167</v>
      </c>
      <c r="E13" s="79">
        <v>2019</v>
      </c>
      <c r="F13" s="91">
        <v>9</v>
      </c>
      <c r="G13" s="91">
        <v>10</v>
      </c>
      <c r="H13" s="91">
        <v>12</v>
      </c>
      <c r="I13" s="91">
        <v>8</v>
      </c>
      <c r="J13" s="91">
        <v>4</v>
      </c>
      <c r="K13" s="91">
        <v>11</v>
      </c>
      <c r="L13" s="91">
        <v>9</v>
      </c>
      <c r="M13" s="91">
        <v>5</v>
      </c>
      <c r="N13" s="91">
        <v>1</v>
      </c>
      <c r="O13" s="91">
        <v>5</v>
      </c>
      <c r="P13" s="91">
        <v>5</v>
      </c>
      <c r="Q13" s="91">
        <v>13</v>
      </c>
      <c r="R13" s="90">
        <f t="shared" si="0"/>
        <v>92</v>
      </c>
    </row>
    <row r="14" spans="2:18" x14ac:dyDescent="0.25">
      <c r="C14" s="79" t="s">
        <v>195</v>
      </c>
      <c r="D14" s="88" t="s">
        <v>167</v>
      </c>
      <c r="E14" s="79">
        <v>2020</v>
      </c>
      <c r="F14" s="91">
        <v>128</v>
      </c>
      <c r="G14" s="91">
        <v>102</v>
      </c>
      <c r="H14" s="91">
        <v>68</v>
      </c>
      <c r="I14" s="91">
        <v>0</v>
      </c>
      <c r="J14" s="91">
        <v>0</v>
      </c>
      <c r="K14" s="91">
        <v>23</v>
      </c>
      <c r="L14" s="91">
        <v>86</v>
      </c>
      <c r="M14" s="91">
        <v>72</v>
      </c>
      <c r="N14" s="91">
        <v>40</v>
      </c>
      <c r="O14" s="91">
        <v>18</v>
      </c>
      <c r="P14" s="92"/>
      <c r="Q14" s="92"/>
      <c r="R14" s="90">
        <f t="shared" si="0"/>
        <v>537</v>
      </c>
    </row>
    <row r="15" spans="2:18" x14ac:dyDescent="0.25">
      <c r="C15" s="79" t="s">
        <v>196</v>
      </c>
      <c r="D15" s="88" t="s">
        <v>167</v>
      </c>
      <c r="E15" s="79">
        <v>2020</v>
      </c>
      <c r="F15" s="91">
        <v>12</v>
      </c>
      <c r="G15" s="91">
        <v>12</v>
      </c>
      <c r="H15" s="91">
        <v>4</v>
      </c>
      <c r="I15" s="91">
        <v>0</v>
      </c>
      <c r="J15" s="91">
        <v>0</v>
      </c>
      <c r="K15" s="91">
        <v>0</v>
      </c>
      <c r="L15" s="91">
        <v>8</v>
      </c>
      <c r="M15" s="91">
        <v>2</v>
      </c>
      <c r="N15" s="91">
        <v>3</v>
      </c>
      <c r="O15" s="91">
        <v>2</v>
      </c>
      <c r="P15" s="92"/>
      <c r="Q15" s="92"/>
      <c r="R15" s="90"/>
    </row>
    <row r="16" spans="2:18" x14ac:dyDescent="0.25"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0"/>
    </row>
    <row r="17" spans="2:18" x14ac:dyDescent="0.25">
      <c r="B17" s="67">
        <v>2</v>
      </c>
      <c r="C17" s="40" t="s">
        <v>168</v>
      </c>
      <c r="D17" s="79" t="s">
        <v>166</v>
      </c>
      <c r="E17" s="79">
        <v>2018</v>
      </c>
      <c r="F17" s="91">
        <v>18</v>
      </c>
      <c r="G17" s="91">
        <v>24</v>
      </c>
      <c r="H17" s="91">
        <v>17</v>
      </c>
      <c r="I17" s="91">
        <v>26</v>
      </c>
      <c r="J17" s="91">
        <v>24</v>
      </c>
      <c r="K17" s="91">
        <v>31</v>
      </c>
      <c r="L17" s="91">
        <v>40</v>
      </c>
      <c r="M17" s="91">
        <v>23</v>
      </c>
      <c r="N17" s="91">
        <v>24</v>
      </c>
      <c r="O17" s="91">
        <v>22</v>
      </c>
      <c r="P17" s="91">
        <v>0</v>
      </c>
      <c r="Q17" s="91">
        <v>0</v>
      </c>
      <c r="R17" s="90">
        <f>SUM(F17:Q17)</f>
        <v>249</v>
      </c>
    </row>
    <row r="18" spans="2:18" x14ac:dyDescent="0.25">
      <c r="D18" s="79" t="s">
        <v>166</v>
      </c>
      <c r="E18" s="79">
        <v>2019</v>
      </c>
      <c r="F18" s="91">
        <v>0</v>
      </c>
      <c r="G18" s="91">
        <v>2</v>
      </c>
      <c r="H18" s="91">
        <v>3</v>
      </c>
      <c r="I18" s="91">
        <v>9</v>
      </c>
      <c r="J18" s="91">
        <v>0</v>
      </c>
      <c r="K18" s="91">
        <v>26</v>
      </c>
      <c r="L18" s="91">
        <v>6</v>
      </c>
      <c r="M18" s="91">
        <v>12</v>
      </c>
      <c r="N18" s="91">
        <v>0</v>
      </c>
      <c r="O18" s="91">
        <v>17</v>
      </c>
      <c r="P18" s="91">
        <v>35</v>
      </c>
      <c r="Q18" s="91">
        <v>38</v>
      </c>
      <c r="R18" s="90">
        <f>SUM(F18:Q18)</f>
        <v>148</v>
      </c>
    </row>
    <row r="19" spans="2:18" x14ac:dyDescent="0.25">
      <c r="D19" s="79" t="s">
        <v>166</v>
      </c>
      <c r="E19" s="79">
        <v>2020</v>
      </c>
      <c r="F19" s="93">
        <v>37</v>
      </c>
      <c r="G19" s="93">
        <v>26</v>
      </c>
      <c r="H19" s="93">
        <v>19</v>
      </c>
      <c r="I19" s="93">
        <v>41</v>
      </c>
      <c r="J19" s="93">
        <v>121</v>
      </c>
      <c r="K19" s="93">
        <v>28</v>
      </c>
      <c r="L19" s="93">
        <v>46</v>
      </c>
      <c r="M19" s="93">
        <v>77</v>
      </c>
      <c r="N19" s="93">
        <v>54</v>
      </c>
      <c r="O19" s="93">
        <v>61</v>
      </c>
      <c r="P19" s="93"/>
      <c r="Q19" s="93"/>
      <c r="R19" s="95">
        <f>SUM(F19:Q19)</f>
        <v>510</v>
      </c>
    </row>
    <row r="20" spans="2:18" x14ac:dyDescent="0.25"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0"/>
    </row>
    <row r="21" spans="2:18" x14ac:dyDescent="0.25">
      <c r="B21" s="67">
        <v>3</v>
      </c>
      <c r="C21" s="40" t="s">
        <v>169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0"/>
    </row>
    <row r="22" spans="2:18" x14ac:dyDescent="0.25">
      <c r="B22" s="77" t="s">
        <v>15</v>
      </c>
      <c r="C22" t="s">
        <v>16</v>
      </c>
      <c r="D22" s="79" t="s">
        <v>166</v>
      </c>
      <c r="E22" s="79">
        <v>2018</v>
      </c>
      <c r="F22" s="91">
        <v>6467</v>
      </c>
      <c r="G22" s="91">
        <v>5553</v>
      </c>
      <c r="H22" s="91">
        <v>6185</v>
      </c>
      <c r="I22" s="91">
        <v>5935</v>
      </c>
      <c r="J22" s="91">
        <v>5842</v>
      </c>
      <c r="K22" s="91">
        <v>4744</v>
      </c>
      <c r="L22" s="91">
        <v>7305</v>
      </c>
      <c r="M22" s="91">
        <v>6338</v>
      </c>
      <c r="N22" s="91">
        <v>6363</v>
      </c>
      <c r="O22" s="91">
        <v>7830</v>
      </c>
      <c r="P22" s="91">
        <v>6176</v>
      </c>
      <c r="Q22" s="91">
        <v>6036</v>
      </c>
      <c r="R22" s="90">
        <f t="shared" ref="R22:R30" si="1">SUM(F22:Q22)</f>
        <v>74774</v>
      </c>
    </row>
    <row r="23" spans="2:18" x14ac:dyDescent="0.25">
      <c r="B23" s="77"/>
      <c r="D23" s="79" t="s">
        <v>166</v>
      </c>
      <c r="E23" s="79">
        <v>2019</v>
      </c>
      <c r="F23" s="91">
        <v>6342</v>
      </c>
      <c r="G23" s="91">
        <v>5722</v>
      </c>
      <c r="H23" s="91">
        <v>6142</v>
      </c>
      <c r="I23" s="91">
        <v>5850</v>
      </c>
      <c r="J23" s="91">
        <v>5669</v>
      </c>
      <c r="K23" s="91">
        <v>4808</v>
      </c>
      <c r="L23" s="91">
        <v>6820</v>
      </c>
      <c r="M23" s="91">
        <v>6708</v>
      </c>
      <c r="N23" s="91">
        <v>6226</v>
      </c>
      <c r="O23" s="91">
        <v>7052</v>
      </c>
      <c r="P23" s="91">
        <v>6127</v>
      </c>
      <c r="Q23" s="91">
        <v>5965</v>
      </c>
      <c r="R23" s="90">
        <f t="shared" si="1"/>
        <v>73431</v>
      </c>
    </row>
    <row r="24" spans="2:18" x14ac:dyDescent="0.25">
      <c r="B24" s="77"/>
      <c r="D24" s="79" t="s">
        <v>166</v>
      </c>
      <c r="E24" s="79">
        <v>2020</v>
      </c>
      <c r="F24" s="91">
        <v>4582</v>
      </c>
      <c r="G24" s="91">
        <v>4205</v>
      </c>
      <c r="H24" s="91">
        <v>3769</v>
      </c>
      <c r="I24" s="91">
        <v>2215</v>
      </c>
      <c r="J24" s="91">
        <v>1460</v>
      </c>
      <c r="K24" s="91">
        <v>2845</v>
      </c>
      <c r="L24" s="91">
        <v>3271</v>
      </c>
      <c r="M24" s="91">
        <v>3326</v>
      </c>
      <c r="N24" s="91">
        <v>3896</v>
      </c>
      <c r="O24" s="91">
        <v>4102</v>
      </c>
      <c r="P24" s="92"/>
      <c r="Q24" s="92"/>
      <c r="R24" s="90">
        <f t="shared" si="1"/>
        <v>33671</v>
      </c>
    </row>
    <row r="25" spans="2:18" x14ac:dyDescent="0.25">
      <c r="B25" s="77" t="s">
        <v>17</v>
      </c>
      <c r="C25" t="s">
        <v>18</v>
      </c>
      <c r="D25" s="79" t="s">
        <v>166</v>
      </c>
      <c r="E25" s="79">
        <v>2018</v>
      </c>
      <c r="F25" s="91">
        <v>632</v>
      </c>
      <c r="G25" s="91">
        <v>549</v>
      </c>
      <c r="H25" s="91">
        <v>588</v>
      </c>
      <c r="I25" s="91">
        <v>569</v>
      </c>
      <c r="J25" s="91">
        <v>525</v>
      </c>
      <c r="K25" s="91">
        <v>499</v>
      </c>
      <c r="L25" s="91">
        <v>413</v>
      </c>
      <c r="M25" s="91">
        <v>598</v>
      </c>
      <c r="N25" s="91">
        <v>557</v>
      </c>
      <c r="O25" s="91">
        <v>650</v>
      </c>
      <c r="P25" s="91">
        <v>597</v>
      </c>
      <c r="Q25" s="91">
        <v>636</v>
      </c>
      <c r="R25" s="90">
        <f t="shared" si="1"/>
        <v>6813</v>
      </c>
    </row>
    <row r="26" spans="2:18" x14ac:dyDescent="0.25">
      <c r="B26" s="77"/>
      <c r="D26" s="79" t="s">
        <v>166</v>
      </c>
      <c r="E26" s="79">
        <v>2019</v>
      </c>
      <c r="F26" s="91">
        <v>635</v>
      </c>
      <c r="G26" s="91">
        <v>577</v>
      </c>
      <c r="H26" s="91">
        <v>570</v>
      </c>
      <c r="I26" s="91">
        <v>526</v>
      </c>
      <c r="J26" s="91">
        <v>495</v>
      </c>
      <c r="K26" s="91">
        <v>516</v>
      </c>
      <c r="L26" s="91">
        <v>783</v>
      </c>
      <c r="M26" s="91">
        <v>568</v>
      </c>
      <c r="N26" s="91">
        <v>632</v>
      </c>
      <c r="O26" s="91">
        <v>660</v>
      </c>
      <c r="P26" s="91">
        <v>602</v>
      </c>
      <c r="Q26" s="91">
        <v>636</v>
      </c>
      <c r="R26" s="90">
        <f t="shared" si="1"/>
        <v>7200</v>
      </c>
    </row>
    <row r="27" spans="2:18" x14ac:dyDescent="0.25">
      <c r="B27" s="77"/>
      <c r="D27" s="79" t="s">
        <v>166</v>
      </c>
      <c r="E27" s="79">
        <v>2020</v>
      </c>
      <c r="F27" s="91">
        <v>635</v>
      </c>
      <c r="G27" s="91">
        <v>1385</v>
      </c>
      <c r="H27" s="91">
        <v>1024</v>
      </c>
      <c r="I27" s="91">
        <v>346</v>
      </c>
      <c r="J27" s="91">
        <v>281</v>
      </c>
      <c r="K27" s="91">
        <v>442</v>
      </c>
      <c r="L27" s="91">
        <v>452</v>
      </c>
      <c r="M27" s="91">
        <v>526</v>
      </c>
      <c r="N27" s="91">
        <v>507</v>
      </c>
      <c r="O27" s="91">
        <v>544</v>
      </c>
      <c r="P27" s="92"/>
      <c r="Q27" s="92"/>
      <c r="R27" s="90">
        <f t="shared" si="1"/>
        <v>6142</v>
      </c>
    </row>
    <row r="28" spans="2:18" x14ac:dyDescent="0.25">
      <c r="B28" s="77" t="s">
        <v>19</v>
      </c>
      <c r="C28" t="s">
        <v>20</v>
      </c>
      <c r="D28" s="79" t="s">
        <v>166</v>
      </c>
      <c r="E28" s="79">
        <v>2018</v>
      </c>
      <c r="F28" s="91">
        <v>2895</v>
      </c>
      <c r="G28" s="91">
        <v>2372</v>
      </c>
      <c r="H28" s="91">
        <v>2739</v>
      </c>
      <c r="I28" s="91">
        <v>2519</v>
      </c>
      <c r="J28" s="91">
        <v>2585</v>
      </c>
      <c r="K28" s="91">
        <v>2047</v>
      </c>
      <c r="L28" s="91">
        <v>3028</v>
      </c>
      <c r="M28" s="91">
        <v>2564</v>
      </c>
      <c r="N28" s="91">
        <v>2530</v>
      </c>
      <c r="O28" s="91">
        <v>3660</v>
      </c>
      <c r="P28" s="91">
        <v>3280</v>
      </c>
      <c r="Q28" s="91">
        <v>3261</v>
      </c>
      <c r="R28" s="90">
        <f t="shared" si="1"/>
        <v>33480</v>
      </c>
    </row>
    <row r="29" spans="2:18" x14ac:dyDescent="0.25">
      <c r="D29" s="79" t="s">
        <v>166</v>
      </c>
      <c r="E29" s="79">
        <v>2019</v>
      </c>
      <c r="F29" s="91">
        <v>3226</v>
      </c>
      <c r="G29" s="91">
        <v>2905</v>
      </c>
      <c r="H29" s="91">
        <v>3063</v>
      </c>
      <c r="I29" s="91">
        <v>3177</v>
      </c>
      <c r="J29" s="91">
        <v>3157</v>
      </c>
      <c r="K29" s="91">
        <v>2593</v>
      </c>
      <c r="L29" s="91">
        <v>3828</v>
      </c>
      <c r="M29" s="91">
        <v>3457</v>
      </c>
      <c r="N29" s="91">
        <v>3420</v>
      </c>
      <c r="O29" s="91">
        <v>3853</v>
      </c>
      <c r="P29" s="91">
        <v>3423</v>
      </c>
      <c r="Q29" s="91">
        <v>3350</v>
      </c>
      <c r="R29" s="90">
        <f t="shared" si="1"/>
        <v>39452</v>
      </c>
    </row>
    <row r="30" spans="2:18" x14ac:dyDescent="0.25">
      <c r="D30" s="79" t="s">
        <v>166</v>
      </c>
      <c r="E30" s="79">
        <v>2020</v>
      </c>
      <c r="F30" s="91">
        <v>3562</v>
      </c>
      <c r="G30" s="91">
        <v>2392</v>
      </c>
      <c r="H30" s="91">
        <v>2019</v>
      </c>
      <c r="I30" s="91">
        <v>875</v>
      </c>
      <c r="J30" s="91">
        <v>525</v>
      </c>
      <c r="K30" s="91">
        <v>957</v>
      </c>
      <c r="L30" s="91">
        <v>1297</v>
      </c>
      <c r="M30" s="91">
        <v>1469</v>
      </c>
      <c r="N30" s="91">
        <v>1558</v>
      </c>
      <c r="O30" s="91">
        <v>1584</v>
      </c>
      <c r="P30" s="92"/>
      <c r="Q30" s="92"/>
      <c r="R30" s="90">
        <f t="shared" si="1"/>
        <v>16238</v>
      </c>
    </row>
    <row r="31" spans="2:18" x14ac:dyDescent="0.25"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0"/>
    </row>
    <row r="32" spans="2:18" x14ac:dyDescent="0.25">
      <c r="B32" s="67">
        <v>4</v>
      </c>
      <c r="C32" s="40" t="s">
        <v>170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0"/>
    </row>
    <row r="33" spans="2:18" x14ac:dyDescent="0.25">
      <c r="B33" s="77" t="s">
        <v>15</v>
      </c>
      <c r="C33" t="s">
        <v>171</v>
      </c>
      <c r="D33" s="79" t="s">
        <v>166</v>
      </c>
      <c r="E33" s="79">
        <v>2018</v>
      </c>
      <c r="F33" s="91">
        <v>453</v>
      </c>
      <c r="G33" s="91">
        <v>368</v>
      </c>
      <c r="H33" s="91">
        <v>367</v>
      </c>
      <c r="I33" s="91">
        <v>268</v>
      </c>
      <c r="J33" s="91">
        <v>418</v>
      </c>
      <c r="K33" s="91">
        <v>423</v>
      </c>
      <c r="L33" s="91">
        <v>488</v>
      </c>
      <c r="M33" s="91">
        <v>360</v>
      </c>
      <c r="N33" s="91">
        <v>357</v>
      </c>
      <c r="O33" s="91">
        <v>429</v>
      </c>
      <c r="P33" s="91">
        <v>422</v>
      </c>
      <c r="Q33" s="91">
        <v>193</v>
      </c>
      <c r="R33" s="90">
        <f>SUM(F33:Q33)</f>
        <v>4546</v>
      </c>
    </row>
    <row r="34" spans="2:18" x14ac:dyDescent="0.25">
      <c r="B34" s="77"/>
      <c r="D34" s="79" t="s">
        <v>166</v>
      </c>
      <c r="E34" s="79">
        <v>2019</v>
      </c>
      <c r="F34" s="91">
        <v>453</v>
      </c>
      <c r="G34" s="91">
        <v>406</v>
      </c>
      <c r="H34" s="91">
        <v>455</v>
      </c>
      <c r="I34" s="91">
        <v>409</v>
      </c>
      <c r="J34" s="91">
        <v>407</v>
      </c>
      <c r="K34" s="91">
        <v>292</v>
      </c>
      <c r="L34" s="91">
        <v>501</v>
      </c>
      <c r="M34" s="91">
        <v>500</v>
      </c>
      <c r="N34" s="91">
        <v>442</v>
      </c>
      <c r="O34" s="91">
        <v>486</v>
      </c>
      <c r="P34" s="91">
        <v>441</v>
      </c>
      <c r="Q34" s="91">
        <v>445</v>
      </c>
      <c r="R34" s="90">
        <f>SUM(F34:Q34)</f>
        <v>5237</v>
      </c>
    </row>
    <row r="35" spans="2:18" x14ac:dyDescent="0.25">
      <c r="B35" s="77"/>
      <c r="D35" s="79" t="s">
        <v>166</v>
      </c>
      <c r="E35" s="79">
        <v>2020</v>
      </c>
      <c r="F35" s="91">
        <v>433</v>
      </c>
      <c r="G35" s="91">
        <v>452</v>
      </c>
      <c r="H35" s="91">
        <v>395</v>
      </c>
      <c r="I35" s="91">
        <v>192</v>
      </c>
      <c r="J35" s="91">
        <v>141</v>
      </c>
      <c r="K35" s="91">
        <v>220</v>
      </c>
      <c r="L35" s="91">
        <v>276</v>
      </c>
      <c r="M35" s="91">
        <v>288</v>
      </c>
      <c r="N35" s="91">
        <v>313</v>
      </c>
      <c r="O35" s="91">
        <v>361</v>
      </c>
      <c r="P35" s="92"/>
      <c r="Q35" s="92"/>
      <c r="R35" s="90"/>
    </row>
    <row r="36" spans="2:18" x14ac:dyDescent="0.25">
      <c r="B36" s="77" t="s">
        <v>17</v>
      </c>
      <c r="C36" t="s">
        <v>172</v>
      </c>
      <c r="D36" s="79" t="s">
        <v>166</v>
      </c>
      <c r="E36" s="79">
        <v>2018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0"/>
    </row>
    <row r="37" spans="2:18" x14ac:dyDescent="0.25">
      <c r="B37" s="77"/>
      <c r="D37" s="79" t="s">
        <v>166</v>
      </c>
      <c r="E37" s="79">
        <v>2019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0"/>
    </row>
    <row r="38" spans="2:18" x14ac:dyDescent="0.25">
      <c r="D38" s="79" t="s">
        <v>166</v>
      </c>
      <c r="E38" s="79">
        <v>2020</v>
      </c>
      <c r="F38" s="91">
        <v>38</v>
      </c>
      <c r="G38" s="91">
        <v>46</v>
      </c>
      <c r="H38" s="91">
        <v>28</v>
      </c>
      <c r="I38" s="91">
        <v>13</v>
      </c>
      <c r="J38" s="91">
        <v>8</v>
      </c>
      <c r="K38" s="91">
        <v>14</v>
      </c>
      <c r="L38" s="91">
        <v>29</v>
      </c>
      <c r="M38" s="91">
        <v>19</v>
      </c>
      <c r="N38" s="91">
        <v>10</v>
      </c>
      <c r="O38" s="91">
        <v>14</v>
      </c>
      <c r="P38" s="92"/>
      <c r="Q38" s="92"/>
      <c r="R38" s="90">
        <f>SUM(F38:Q38)</f>
        <v>219</v>
      </c>
    </row>
    <row r="39" spans="2:18" x14ac:dyDescent="0.25">
      <c r="B39" s="77" t="s">
        <v>19</v>
      </c>
      <c r="C39" t="s">
        <v>173</v>
      </c>
      <c r="D39" s="79" t="s">
        <v>166</v>
      </c>
      <c r="E39" s="79">
        <v>2018</v>
      </c>
      <c r="F39" s="91">
        <v>915</v>
      </c>
      <c r="G39" s="91">
        <v>755</v>
      </c>
      <c r="H39" s="91">
        <v>846</v>
      </c>
      <c r="I39" s="91">
        <v>802</v>
      </c>
      <c r="J39" s="91">
        <v>767</v>
      </c>
      <c r="K39" s="91">
        <v>544</v>
      </c>
      <c r="L39" s="91">
        <v>887</v>
      </c>
      <c r="M39" s="91">
        <v>740</v>
      </c>
      <c r="N39" s="91">
        <v>792</v>
      </c>
      <c r="O39" s="91">
        <v>936</v>
      </c>
      <c r="P39" s="91">
        <v>861</v>
      </c>
      <c r="Q39" s="91">
        <v>713</v>
      </c>
      <c r="R39" s="90">
        <f>SUM(F39:Q39)</f>
        <v>9558</v>
      </c>
    </row>
    <row r="40" spans="2:18" x14ac:dyDescent="0.25">
      <c r="D40" s="79" t="s">
        <v>166</v>
      </c>
      <c r="E40" s="79">
        <v>2019</v>
      </c>
      <c r="F40" s="91">
        <v>854</v>
      </c>
      <c r="G40" s="91">
        <v>784</v>
      </c>
      <c r="H40" s="91">
        <v>867</v>
      </c>
      <c r="I40" s="91">
        <v>706</v>
      </c>
      <c r="J40" s="91">
        <v>753</v>
      </c>
      <c r="K40" s="91">
        <v>539</v>
      </c>
      <c r="L40" s="91">
        <v>1004</v>
      </c>
      <c r="M40" s="91">
        <v>981</v>
      </c>
      <c r="N40" s="91">
        <v>788</v>
      </c>
      <c r="O40" s="91">
        <v>950</v>
      </c>
      <c r="P40" s="91">
        <v>859</v>
      </c>
      <c r="Q40" s="91">
        <v>761</v>
      </c>
      <c r="R40" s="90">
        <f>SUM(F40:Q40)</f>
        <v>9846</v>
      </c>
    </row>
    <row r="41" spans="2:18" x14ac:dyDescent="0.25">
      <c r="D41" s="79" t="s">
        <v>166</v>
      </c>
      <c r="E41" s="79">
        <v>2020</v>
      </c>
      <c r="F41" s="91">
        <v>678</v>
      </c>
      <c r="G41" s="91">
        <v>637</v>
      </c>
      <c r="H41" s="91">
        <v>637</v>
      </c>
      <c r="I41" s="91">
        <v>135</v>
      </c>
      <c r="J41" s="91">
        <v>96</v>
      </c>
      <c r="K41" s="91">
        <v>237</v>
      </c>
      <c r="L41" s="91">
        <v>341</v>
      </c>
      <c r="M41" s="91">
        <v>360</v>
      </c>
      <c r="N41" s="91">
        <v>482</v>
      </c>
      <c r="O41" s="91">
        <v>474</v>
      </c>
      <c r="P41" s="92"/>
      <c r="Q41" s="92"/>
      <c r="R41" s="90">
        <f>SUM(F41:Q41)</f>
        <v>4077</v>
      </c>
    </row>
    <row r="42" spans="2:18" x14ac:dyDescent="0.25"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0"/>
    </row>
    <row r="43" spans="2:18" x14ac:dyDescent="0.25">
      <c r="B43" s="67">
        <v>5</v>
      </c>
      <c r="C43" s="40" t="s">
        <v>174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0"/>
    </row>
    <row r="44" spans="2:18" x14ac:dyDescent="0.25">
      <c r="B44" s="67"/>
      <c r="C44" s="40" t="s">
        <v>22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0"/>
    </row>
    <row r="45" spans="2:18" x14ac:dyDescent="0.25">
      <c r="B45" s="77" t="s">
        <v>41</v>
      </c>
      <c r="C45" t="s">
        <v>176</v>
      </c>
      <c r="D45" s="79" t="s">
        <v>175</v>
      </c>
      <c r="E45" s="79">
        <v>2018</v>
      </c>
      <c r="F45" s="91">
        <v>5</v>
      </c>
      <c r="G45" s="91">
        <v>10</v>
      </c>
      <c r="H45" s="91">
        <v>6</v>
      </c>
      <c r="I45" s="91">
        <v>9</v>
      </c>
      <c r="J45" s="91">
        <v>1</v>
      </c>
      <c r="K45" s="91">
        <v>0</v>
      </c>
      <c r="L45" s="91">
        <v>5</v>
      </c>
      <c r="M45" s="91">
        <v>4</v>
      </c>
      <c r="N45" s="91">
        <v>3</v>
      </c>
      <c r="O45" s="91">
        <v>4</v>
      </c>
      <c r="P45" s="91">
        <v>10</v>
      </c>
      <c r="Q45" s="91">
        <v>2</v>
      </c>
      <c r="R45" s="90">
        <f t="shared" ref="R45:R65" si="2">SUM(F45:Q45)</f>
        <v>59</v>
      </c>
    </row>
    <row r="46" spans="2:18" x14ac:dyDescent="0.25">
      <c r="B46" s="77"/>
      <c r="D46" s="79" t="s">
        <v>175</v>
      </c>
      <c r="E46" s="79">
        <v>2019</v>
      </c>
      <c r="F46" s="91">
        <v>5</v>
      </c>
      <c r="G46" s="91">
        <v>8</v>
      </c>
      <c r="H46" s="91">
        <v>4</v>
      </c>
      <c r="I46" s="91">
        <v>4</v>
      </c>
      <c r="J46" s="91">
        <v>2</v>
      </c>
      <c r="K46" s="91">
        <v>0</v>
      </c>
      <c r="L46" s="91">
        <v>4</v>
      </c>
      <c r="M46" s="91">
        <v>3</v>
      </c>
      <c r="N46" s="91">
        <v>2</v>
      </c>
      <c r="O46" s="91">
        <v>4</v>
      </c>
      <c r="P46" s="91">
        <v>4</v>
      </c>
      <c r="Q46" s="91">
        <v>4</v>
      </c>
      <c r="R46" s="90">
        <f>SUM(F46:Q46)</f>
        <v>44</v>
      </c>
    </row>
    <row r="47" spans="2:18" x14ac:dyDescent="0.25">
      <c r="B47" s="77"/>
      <c r="D47" s="79" t="s">
        <v>175</v>
      </c>
      <c r="E47" s="79">
        <v>2020</v>
      </c>
      <c r="F47" s="91">
        <v>3</v>
      </c>
      <c r="G47" s="91">
        <v>4</v>
      </c>
      <c r="H47" s="91">
        <v>0</v>
      </c>
      <c r="I47" s="91">
        <v>1</v>
      </c>
      <c r="J47" s="91">
        <v>0</v>
      </c>
      <c r="K47" s="91">
        <v>0</v>
      </c>
      <c r="L47" s="91">
        <v>0</v>
      </c>
      <c r="M47" s="91">
        <v>0</v>
      </c>
      <c r="N47" s="91">
        <v>2</v>
      </c>
      <c r="O47" s="91">
        <v>0</v>
      </c>
      <c r="P47" s="92"/>
      <c r="Q47" s="92"/>
      <c r="R47" s="90">
        <f t="shared" si="2"/>
        <v>10</v>
      </c>
    </row>
    <row r="48" spans="2:18" x14ac:dyDescent="0.25">
      <c r="B48" s="77" t="s">
        <v>66</v>
      </c>
      <c r="C48" t="s">
        <v>97</v>
      </c>
      <c r="D48" s="79" t="s">
        <v>175</v>
      </c>
      <c r="E48" s="79">
        <v>2018</v>
      </c>
      <c r="F48" s="91">
        <v>48</v>
      </c>
      <c r="G48" s="91">
        <v>49</v>
      </c>
      <c r="H48" s="91">
        <v>37</v>
      </c>
      <c r="I48" s="91">
        <v>36</v>
      </c>
      <c r="J48" s="91">
        <v>41</v>
      </c>
      <c r="K48" s="91">
        <v>26</v>
      </c>
      <c r="L48" s="91">
        <v>60</v>
      </c>
      <c r="M48" s="91">
        <v>43</v>
      </c>
      <c r="N48" s="91">
        <v>32</v>
      </c>
      <c r="O48" s="91">
        <v>42</v>
      </c>
      <c r="P48" s="91">
        <v>43</v>
      </c>
      <c r="Q48" s="91">
        <v>26</v>
      </c>
      <c r="R48" s="90">
        <f t="shared" si="2"/>
        <v>483</v>
      </c>
    </row>
    <row r="49" spans="2:18" x14ac:dyDescent="0.25">
      <c r="B49" s="77"/>
      <c r="D49" s="79" t="s">
        <v>175</v>
      </c>
      <c r="E49" s="79">
        <v>2019</v>
      </c>
      <c r="F49" s="91">
        <v>38</v>
      </c>
      <c r="G49" s="91">
        <v>20</v>
      </c>
      <c r="H49" s="91">
        <v>33</v>
      </c>
      <c r="I49" s="91">
        <v>30</v>
      </c>
      <c r="J49" s="91">
        <v>31</v>
      </c>
      <c r="K49" s="91">
        <v>12</v>
      </c>
      <c r="L49" s="91">
        <v>44</v>
      </c>
      <c r="M49" s="91">
        <v>25</v>
      </c>
      <c r="N49" s="91">
        <v>29</v>
      </c>
      <c r="O49" s="91">
        <v>38</v>
      </c>
      <c r="P49" s="91">
        <v>26</v>
      </c>
      <c r="Q49" s="91">
        <v>31</v>
      </c>
      <c r="R49" s="90">
        <f>SUM(F49:Q49)</f>
        <v>357</v>
      </c>
    </row>
    <row r="50" spans="2:18" x14ac:dyDescent="0.25">
      <c r="B50" s="77"/>
      <c r="D50" s="79" t="s">
        <v>175</v>
      </c>
      <c r="E50" s="79">
        <v>2020</v>
      </c>
      <c r="F50" s="91">
        <v>33</v>
      </c>
      <c r="G50" s="91">
        <v>17</v>
      </c>
      <c r="H50" s="91">
        <v>34</v>
      </c>
      <c r="I50" s="91">
        <v>5</v>
      </c>
      <c r="J50" s="91">
        <v>14</v>
      </c>
      <c r="K50" s="91">
        <v>7</v>
      </c>
      <c r="L50" s="91">
        <v>18</v>
      </c>
      <c r="M50" s="91">
        <v>7</v>
      </c>
      <c r="N50" s="91">
        <v>24</v>
      </c>
      <c r="O50" s="91">
        <v>12</v>
      </c>
      <c r="P50" s="92"/>
      <c r="Q50" s="92"/>
      <c r="R50" s="90">
        <f t="shared" si="2"/>
        <v>171</v>
      </c>
    </row>
    <row r="51" spans="2:18" x14ac:dyDescent="0.25">
      <c r="B51" s="77" t="s">
        <v>68</v>
      </c>
      <c r="C51" t="s">
        <v>177</v>
      </c>
      <c r="D51" s="79" t="s">
        <v>175</v>
      </c>
      <c r="E51" s="79">
        <v>2018</v>
      </c>
      <c r="F51" s="91">
        <v>91</v>
      </c>
      <c r="G51" s="91">
        <v>123</v>
      </c>
      <c r="H51" s="91">
        <v>111</v>
      </c>
      <c r="I51" s="91">
        <v>113</v>
      </c>
      <c r="J51" s="91">
        <v>79</v>
      </c>
      <c r="K51" s="91">
        <v>90</v>
      </c>
      <c r="L51" s="91">
        <v>128</v>
      </c>
      <c r="M51" s="91">
        <v>111</v>
      </c>
      <c r="N51" s="91">
        <v>112</v>
      </c>
      <c r="O51" s="91">
        <v>125</v>
      </c>
      <c r="P51" s="91">
        <v>119</v>
      </c>
      <c r="Q51" s="91">
        <v>84</v>
      </c>
      <c r="R51" s="90">
        <f>SUM(F51:Q51)</f>
        <v>1286</v>
      </c>
    </row>
    <row r="52" spans="2:18" x14ac:dyDescent="0.25">
      <c r="B52" s="77"/>
      <c r="D52" s="79" t="s">
        <v>175</v>
      </c>
      <c r="E52" s="79">
        <v>2019</v>
      </c>
      <c r="F52" s="91">
        <v>122</v>
      </c>
      <c r="G52" s="91">
        <v>69</v>
      </c>
      <c r="H52" s="91">
        <v>128</v>
      </c>
      <c r="I52" s="91">
        <v>112</v>
      </c>
      <c r="J52" s="91">
        <v>86</v>
      </c>
      <c r="K52" s="91">
        <v>62</v>
      </c>
      <c r="L52" s="91">
        <v>126</v>
      </c>
      <c r="M52" s="91">
        <v>131</v>
      </c>
      <c r="N52" s="91">
        <v>107</v>
      </c>
      <c r="O52" s="91">
        <v>155</v>
      </c>
      <c r="P52" s="91">
        <v>126</v>
      </c>
      <c r="Q52" s="91">
        <v>138</v>
      </c>
      <c r="R52" s="90">
        <f>SUM(F52:Q52)</f>
        <v>1362</v>
      </c>
    </row>
    <row r="53" spans="2:18" x14ac:dyDescent="0.25">
      <c r="B53" s="77"/>
      <c r="D53" s="79" t="s">
        <v>175</v>
      </c>
      <c r="E53" s="79">
        <v>2020</v>
      </c>
      <c r="F53" s="91">
        <v>132</v>
      </c>
      <c r="G53" s="91">
        <v>135</v>
      </c>
      <c r="H53" s="91">
        <v>109</v>
      </c>
      <c r="I53" s="91">
        <v>32</v>
      </c>
      <c r="J53" s="91">
        <v>21</v>
      </c>
      <c r="K53" s="91">
        <v>46</v>
      </c>
      <c r="L53" s="91">
        <v>67</v>
      </c>
      <c r="M53" s="91">
        <v>74</v>
      </c>
      <c r="N53" s="91">
        <v>113</v>
      </c>
      <c r="O53" s="91">
        <v>93</v>
      </c>
      <c r="P53" s="92"/>
      <c r="Q53" s="92"/>
      <c r="R53" s="90">
        <f t="shared" si="2"/>
        <v>822</v>
      </c>
    </row>
    <row r="54" spans="2:18" x14ac:dyDescent="0.25">
      <c r="B54" s="77" t="s">
        <v>70</v>
      </c>
      <c r="C54" t="s">
        <v>178</v>
      </c>
      <c r="D54" s="79" t="s">
        <v>175</v>
      </c>
      <c r="E54" s="79">
        <v>2018</v>
      </c>
      <c r="F54" s="91">
        <v>127</v>
      </c>
      <c r="G54" s="91">
        <v>108</v>
      </c>
      <c r="H54" s="91">
        <v>112</v>
      </c>
      <c r="I54" s="91">
        <v>90</v>
      </c>
      <c r="J54" s="91">
        <v>109</v>
      </c>
      <c r="K54" s="91">
        <v>90</v>
      </c>
      <c r="L54" s="91">
        <v>112</v>
      </c>
      <c r="M54" s="91">
        <v>113</v>
      </c>
      <c r="N54" s="91">
        <v>102</v>
      </c>
      <c r="O54" s="91">
        <v>122</v>
      </c>
      <c r="P54" s="91">
        <v>134</v>
      </c>
      <c r="Q54" s="91">
        <v>105</v>
      </c>
      <c r="R54" s="90">
        <f>SUM(F54:Q54)</f>
        <v>1324</v>
      </c>
    </row>
    <row r="55" spans="2:18" x14ac:dyDescent="0.25">
      <c r="B55" s="77"/>
      <c r="D55" s="79" t="s">
        <v>175</v>
      </c>
      <c r="E55" s="79">
        <v>2019</v>
      </c>
      <c r="F55" s="91">
        <v>113</v>
      </c>
      <c r="G55" s="91">
        <v>121</v>
      </c>
      <c r="H55" s="91">
        <v>101</v>
      </c>
      <c r="I55" s="91">
        <v>103</v>
      </c>
      <c r="J55" s="91">
        <v>92</v>
      </c>
      <c r="K55" s="91">
        <v>71</v>
      </c>
      <c r="L55" s="91">
        <v>119</v>
      </c>
      <c r="M55" s="91">
        <v>119</v>
      </c>
      <c r="N55" s="91">
        <v>107</v>
      </c>
      <c r="O55" s="91">
        <v>142</v>
      </c>
      <c r="P55" s="91">
        <v>92</v>
      </c>
      <c r="Q55" s="91">
        <v>133</v>
      </c>
      <c r="R55" s="90">
        <f>SUM(F58:Q58)</f>
        <v>896</v>
      </c>
    </row>
    <row r="56" spans="2:18" x14ac:dyDescent="0.25">
      <c r="B56" s="77"/>
      <c r="D56" s="79" t="s">
        <v>175</v>
      </c>
      <c r="E56" s="79">
        <v>2020</v>
      </c>
      <c r="F56" s="91">
        <v>117</v>
      </c>
      <c r="G56" s="91">
        <v>118</v>
      </c>
      <c r="H56" s="91">
        <v>90</v>
      </c>
      <c r="I56" s="91">
        <v>28</v>
      </c>
      <c r="J56" s="91">
        <v>19</v>
      </c>
      <c r="K56" s="91">
        <v>31</v>
      </c>
      <c r="L56" s="91">
        <v>42</v>
      </c>
      <c r="M56" s="91">
        <v>49</v>
      </c>
      <c r="N56" s="91">
        <v>60</v>
      </c>
      <c r="O56" s="91">
        <v>53</v>
      </c>
      <c r="P56" s="92"/>
      <c r="Q56" s="92"/>
      <c r="R56" s="90">
        <f t="shared" si="2"/>
        <v>607</v>
      </c>
    </row>
    <row r="57" spans="2:18" x14ac:dyDescent="0.25">
      <c r="B57" s="77" t="s">
        <v>72</v>
      </c>
      <c r="C57" t="s">
        <v>179</v>
      </c>
      <c r="D57" s="79" t="s">
        <v>175</v>
      </c>
      <c r="E57" s="79">
        <v>2018</v>
      </c>
      <c r="F57" s="91">
        <v>85</v>
      </c>
      <c r="G57" s="91">
        <v>71</v>
      </c>
      <c r="H57" s="91">
        <v>55</v>
      </c>
      <c r="I57" s="91">
        <v>64</v>
      </c>
      <c r="J57" s="91">
        <v>68</v>
      </c>
      <c r="K57" s="91">
        <v>76</v>
      </c>
      <c r="L57" s="91">
        <v>78</v>
      </c>
      <c r="M57" s="91">
        <v>71</v>
      </c>
      <c r="N57" s="91">
        <v>60</v>
      </c>
      <c r="O57" s="91">
        <v>119</v>
      </c>
      <c r="P57" s="91">
        <v>62</v>
      </c>
      <c r="Q57" s="91">
        <v>69</v>
      </c>
      <c r="R57" s="90">
        <f>SUM(F57:Q57)</f>
        <v>878</v>
      </c>
    </row>
    <row r="58" spans="2:18" x14ac:dyDescent="0.25">
      <c r="B58" s="77"/>
      <c r="D58" s="79" t="s">
        <v>175</v>
      </c>
      <c r="E58" s="79">
        <v>2019</v>
      </c>
      <c r="F58" s="91">
        <v>77</v>
      </c>
      <c r="G58" s="91">
        <v>69</v>
      </c>
      <c r="H58" s="91">
        <v>67</v>
      </c>
      <c r="I58" s="91">
        <v>62</v>
      </c>
      <c r="J58" s="91">
        <v>106</v>
      </c>
      <c r="K58" s="91">
        <v>50</v>
      </c>
      <c r="L58" s="91">
        <v>93</v>
      </c>
      <c r="M58" s="91">
        <v>69</v>
      </c>
      <c r="N58" s="91">
        <v>66</v>
      </c>
      <c r="O58" s="91">
        <v>87</v>
      </c>
      <c r="P58" s="91">
        <v>66</v>
      </c>
      <c r="Q58" s="91">
        <v>84</v>
      </c>
      <c r="R58" s="90">
        <f>SUM(F58:Q58)</f>
        <v>896</v>
      </c>
    </row>
    <row r="59" spans="2:18" x14ac:dyDescent="0.25">
      <c r="B59" s="77"/>
      <c r="D59" s="79" t="s">
        <v>175</v>
      </c>
      <c r="E59" s="79">
        <v>2020</v>
      </c>
      <c r="F59" s="91">
        <v>80</v>
      </c>
      <c r="G59" s="91">
        <v>62</v>
      </c>
      <c r="H59" s="91">
        <v>46</v>
      </c>
      <c r="I59" s="91">
        <v>14</v>
      </c>
      <c r="J59" s="91">
        <v>14</v>
      </c>
      <c r="K59" s="91">
        <v>19</v>
      </c>
      <c r="L59" s="91">
        <v>40</v>
      </c>
      <c r="M59" s="91">
        <v>32</v>
      </c>
      <c r="N59" s="91">
        <v>37</v>
      </c>
      <c r="O59" s="91">
        <v>26</v>
      </c>
      <c r="P59" s="92"/>
      <c r="Q59" s="92"/>
      <c r="R59" s="90">
        <f t="shared" si="2"/>
        <v>370</v>
      </c>
    </row>
    <row r="60" spans="2:18" x14ac:dyDescent="0.25">
      <c r="B60" s="77" t="s">
        <v>74</v>
      </c>
      <c r="C60" t="s">
        <v>180</v>
      </c>
      <c r="D60" s="79" t="s">
        <v>175</v>
      </c>
      <c r="E60" s="79">
        <v>2018</v>
      </c>
      <c r="F60" s="91">
        <v>205</v>
      </c>
      <c r="G60" s="91">
        <v>176</v>
      </c>
      <c r="H60" s="91">
        <v>170</v>
      </c>
      <c r="I60" s="91">
        <v>186</v>
      </c>
      <c r="J60" s="91">
        <v>218</v>
      </c>
      <c r="K60" s="91">
        <v>148</v>
      </c>
      <c r="L60" s="91">
        <v>212</v>
      </c>
      <c r="M60" s="91">
        <v>183</v>
      </c>
      <c r="N60" s="91">
        <v>220</v>
      </c>
      <c r="O60" s="91">
        <v>262</v>
      </c>
      <c r="P60" s="91">
        <v>224</v>
      </c>
      <c r="Q60" s="91">
        <v>190</v>
      </c>
      <c r="R60" s="90">
        <f>SUM(F60:Q60)</f>
        <v>2394</v>
      </c>
    </row>
    <row r="61" spans="2:18" x14ac:dyDescent="0.25">
      <c r="B61" s="77"/>
      <c r="D61" s="79" t="s">
        <v>175</v>
      </c>
      <c r="E61" s="79">
        <v>2019</v>
      </c>
      <c r="F61" s="91">
        <v>278</v>
      </c>
      <c r="G61" s="91">
        <v>224</v>
      </c>
      <c r="H61" s="91">
        <v>241</v>
      </c>
      <c r="I61" s="91">
        <v>184</v>
      </c>
      <c r="J61" s="91">
        <v>200</v>
      </c>
      <c r="K61" s="91">
        <v>135</v>
      </c>
      <c r="L61" s="91">
        <v>237</v>
      </c>
      <c r="M61" s="91">
        <v>262</v>
      </c>
      <c r="N61" s="91">
        <v>234</v>
      </c>
      <c r="O61" s="91">
        <v>251</v>
      </c>
      <c r="P61" s="91">
        <v>263</v>
      </c>
      <c r="Q61" s="91">
        <v>285</v>
      </c>
      <c r="R61" s="90">
        <f>SUM(F61:Q61)</f>
        <v>2794</v>
      </c>
    </row>
    <row r="62" spans="2:18" x14ac:dyDescent="0.25">
      <c r="B62" s="77"/>
      <c r="D62" s="79" t="s">
        <v>175</v>
      </c>
      <c r="E62" s="79">
        <v>2020</v>
      </c>
      <c r="F62" s="91">
        <v>293</v>
      </c>
      <c r="G62" s="91">
        <v>255</v>
      </c>
      <c r="H62" s="91">
        <v>262</v>
      </c>
      <c r="I62" s="91">
        <v>94</v>
      </c>
      <c r="J62" s="91">
        <v>70</v>
      </c>
      <c r="K62" s="91">
        <v>124</v>
      </c>
      <c r="L62" s="91">
        <v>162</v>
      </c>
      <c r="M62" s="91">
        <v>207</v>
      </c>
      <c r="N62" s="91">
        <v>172</v>
      </c>
      <c r="O62" s="91">
        <v>245</v>
      </c>
      <c r="P62" s="92"/>
      <c r="Q62" s="92"/>
      <c r="R62" s="90">
        <f t="shared" si="2"/>
        <v>1884</v>
      </c>
    </row>
    <row r="63" spans="2:18" x14ac:dyDescent="0.25">
      <c r="B63" s="77"/>
      <c r="C63" s="40" t="s">
        <v>181</v>
      </c>
      <c r="D63" s="79" t="s">
        <v>175</v>
      </c>
      <c r="E63" s="79">
        <v>2018</v>
      </c>
      <c r="F63" s="91">
        <v>485</v>
      </c>
      <c r="G63" s="91">
        <v>403</v>
      </c>
      <c r="H63" s="91">
        <v>486</v>
      </c>
      <c r="I63" s="91">
        <v>464</v>
      </c>
      <c r="J63" s="91">
        <v>345</v>
      </c>
      <c r="K63" s="91">
        <v>254</v>
      </c>
      <c r="L63" s="91">
        <v>455</v>
      </c>
      <c r="M63" s="91">
        <v>351</v>
      </c>
      <c r="N63" s="91">
        <v>374</v>
      </c>
      <c r="O63" s="91">
        <v>448</v>
      </c>
      <c r="P63" s="91">
        <v>389</v>
      </c>
      <c r="Q63" s="91">
        <v>347</v>
      </c>
      <c r="R63" s="90">
        <f t="shared" si="2"/>
        <v>4801</v>
      </c>
    </row>
    <row r="64" spans="2:18" x14ac:dyDescent="0.25">
      <c r="B64" s="77"/>
      <c r="C64" s="40"/>
      <c r="D64" s="79" t="s">
        <v>175</v>
      </c>
      <c r="E64" s="79">
        <v>2019</v>
      </c>
      <c r="F64" s="91">
        <v>399</v>
      </c>
      <c r="G64" s="91">
        <v>385</v>
      </c>
      <c r="H64" s="91">
        <v>403</v>
      </c>
      <c r="I64" s="91">
        <v>345</v>
      </c>
      <c r="J64" s="91">
        <v>363</v>
      </c>
      <c r="K64" s="91">
        <v>271</v>
      </c>
      <c r="L64" s="91">
        <v>530</v>
      </c>
      <c r="M64" s="91">
        <v>475</v>
      </c>
      <c r="N64" s="91">
        <v>387</v>
      </c>
      <c r="O64" s="91">
        <v>451</v>
      </c>
      <c r="P64" s="91">
        <v>387</v>
      </c>
      <c r="Q64" s="91">
        <v>313</v>
      </c>
      <c r="R64" s="90">
        <f>SUM(F64:Q64)</f>
        <v>4709</v>
      </c>
    </row>
    <row r="65" spans="2:18" x14ac:dyDescent="0.25">
      <c r="B65" s="77"/>
      <c r="C65" s="40"/>
      <c r="D65" s="79" t="s">
        <v>175</v>
      </c>
      <c r="E65" s="79">
        <v>2020</v>
      </c>
      <c r="F65" s="91">
        <v>310</v>
      </c>
      <c r="G65" s="91">
        <v>274</v>
      </c>
      <c r="H65" s="91">
        <v>188</v>
      </c>
      <c r="I65" s="91">
        <v>21</v>
      </c>
      <c r="J65" s="91">
        <v>9</v>
      </c>
      <c r="K65" s="91">
        <v>89</v>
      </c>
      <c r="L65" s="91">
        <v>126</v>
      </c>
      <c r="M65" s="91">
        <v>109</v>
      </c>
      <c r="N65" s="91">
        <v>198</v>
      </c>
      <c r="O65" s="91">
        <v>185</v>
      </c>
      <c r="P65" s="92"/>
      <c r="Q65" s="92"/>
      <c r="R65" s="90">
        <f t="shared" si="2"/>
        <v>1509</v>
      </c>
    </row>
    <row r="66" spans="2:18" hidden="1" x14ac:dyDescent="0.25">
      <c r="B66" s="77"/>
      <c r="C66" s="4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89"/>
    </row>
    <row r="67" spans="2:18" hidden="1" x14ac:dyDescent="0.25">
      <c r="B67" s="77"/>
      <c r="C67" s="40" t="s">
        <v>181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89"/>
    </row>
    <row r="68" spans="2:18" hidden="1" x14ac:dyDescent="0.25">
      <c r="C68" t="s">
        <v>176</v>
      </c>
      <c r="D68" s="79" t="s">
        <v>166</v>
      </c>
      <c r="E68" s="79">
        <v>2018</v>
      </c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89"/>
    </row>
    <row r="69" spans="2:18" hidden="1" x14ac:dyDescent="0.25">
      <c r="E69" s="79">
        <v>2019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89"/>
    </row>
    <row r="70" spans="2:18" hidden="1" x14ac:dyDescent="0.25">
      <c r="E70" s="79">
        <v>2020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89"/>
    </row>
    <row r="71" spans="2:18" hidden="1" x14ac:dyDescent="0.25">
      <c r="C71" t="s">
        <v>97</v>
      </c>
      <c r="D71" s="79" t="s">
        <v>166</v>
      </c>
      <c r="E71" s="79">
        <v>2018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89"/>
    </row>
    <row r="72" spans="2:18" hidden="1" x14ac:dyDescent="0.25">
      <c r="E72" s="79">
        <v>2019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89"/>
    </row>
    <row r="73" spans="2:18" hidden="1" x14ac:dyDescent="0.25">
      <c r="E73" s="79">
        <v>2020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89"/>
    </row>
    <row r="74" spans="2:18" hidden="1" x14ac:dyDescent="0.25">
      <c r="C74" t="s">
        <v>177</v>
      </c>
      <c r="D74" s="79" t="s">
        <v>166</v>
      </c>
      <c r="E74" s="79">
        <v>2018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89"/>
    </row>
    <row r="75" spans="2:18" hidden="1" x14ac:dyDescent="0.25">
      <c r="E75" s="79">
        <v>2019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89"/>
    </row>
    <row r="76" spans="2:18" hidden="1" x14ac:dyDescent="0.25">
      <c r="E76" s="79">
        <v>2020</v>
      </c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89"/>
    </row>
    <row r="77" spans="2:18" hidden="1" x14ac:dyDescent="0.25">
      <c r="C77" t="s">
        <v>178</v>
      </c>
      <c r="D77" s="79" t="s">
        <v>166</v>
      </c>
      <c r="E77" s="79">
        <v>2018</v>
      </c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89"/>
    </row>
    <row r="78" spans="2:18" hidden="1" x14ac:dyDescent="0.25">
      <c r="E78" s="79">
        <v>2019</v>
      </c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89"/>
    </row>
    <row r="79" spans="2:18" hidden="1" x14ac:dyDescent="0.25">
      <c r="E79" s="79">
        <v>2020</v>
      </c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89"/>
    </row>
    <row r="80" spans="2:18" hidden="1" x14ac:dyDescent="0.25">
      <c r="C80" t="s">
        <v>179</v>
      </c>
      <c r="D80" s="79" t="s">
        <v>166</v>
      </c>
      <c r="E80" s="79">
        <v>2018</v>
      </c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89"/>
    </row>
    <row r="81" spans="2:18" hidden="1" x14ac:dyDescent="0.25">
      <c r="E81" s="79">
        <v>2019</v>
      </c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89"/>
    </row>
    <row r="82" spans="2:18" hidden="1" x14ac:dyDescent="0.25">
      <c r="E82" s="79">
        <v>2020</v>
      </c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89"/>
    </row>
    <row r="83" spans="2:18" hidden="1" x14ac:dyDescent="0.25">
      <c r="C83" t="s">
        <v>180</v>
      </c>
      <c r="D83" s="79" t="s">
        <v>166</v>
      </c>
      <c r="E83" s="79">
        <v>2018</v>
      </c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89"/>
    </row>
    <row r="84" spans="2:18" hidden="1" x14ac:dyDescent="0.25">
      <c r="E84" s="79">
        <v>2019</v>
      </c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89"/>
    </row>
    <row r="85" spans="2:18" hidden="1" x14ac:dyDescent="0.25">
      <c r="E85" s="79">
        <v>2020</v>
      </c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89"/>
    </row>
    <row r="86" spans="2:18" x14ac:dyDescent="0.25"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89"/>
    </row>
    <row r="87" spans="2:18" x14ac:dyDescent="0.25">
      <c r="B87" s="71">
        <v>6</v>
      </c>
      <c r="C87" s="50" t="s">
        <v>182</v>
      </c>
      <c r="D87" s="80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89"/>
    </row>
    <row r="88" spans="2:18" x14ac:dyDescent="0.25">
      <c r="B88" s="83" t="s">
        <v>15</v>
      </c>
      <c r="C88" s="48" t="s">
        <v>28</v>
      </c>
      <c r="D88" s="79" t="s">
        <v>166</v>
      </c>
      <c r="E88" s="79">
        <v>2018</v>
      </c>
      <c r="F88" s="91">
        <v>315</v>
      </c>
      <c r="G88" s="91">
        <v>271</v>
      </c>
      <c r="H88" s="91">
        <v>224</v>
      </c>
      <c r="I88" s="91">
        <v>235</v>
      </c>
      <c r="J88" s="91">
        <v>216</v>
      </c>
      <c r="K88" s="91">
        <v>186</v>
      </c>
      <c r="L88" s="91">
        <v>337</v>
      </c>
      <c r="M88" s="91">
        <v>319</v>
      </c>
      <c r="N88" s="91">
        <v>261</v>
      </c>
      <c r="O88" s="91">
        <v>391</v>
      </c>
      <c r="P88" s="91">
        <v>388</v>
      </c>
      <c r="Q88" s="91">
        <v>320</v>
      </c>
      <c r="R88" s="90">
        <f t="shared" ref="R88:R144" si="3">SUM(F88:Q88)</f>
        <v>3463</v>
      </c>
    </row>
    <row r="89" spans="2:18" x14ac:dyDescent="0.25">
      <c r="B89" s="83"/>
      <c r="C89" s="48"/>
      <c r="D89" s="79" t="s">
        <v>166</v>
      </c>
      <c r="E89" s="79">
        <v>2019</v>
      </c>
      <c r="F89" s="91">
        <v>364</v>
      </c>
      <c r="G89" s="91">
        <v>310</v>
      </c>
      <c r="H89" s="91">
        <v>345</v>
      </c>
      <c r="I89" s="91">
        <v>295</v>
      </c>
      <c r="J89" s="91">
        <v>321</v>
      </c>
      <c r="K89" s="91">
        <v>229</v>
      </c>
      <c r="L89" s="91">
        <v>399</v>
      </c>
      <c r="M89" s="91">
        <v>334</v>
      </c>
      <c r="N89" s="91">
        <v>295</v>
      </c>
      <c r="O89" s="91">
        <v>330</v>
      </c>
      <c r="P89" s="91">
        <v>308</v>
      </c>
      <c r="Q89" s="91">
        <v>320</v>
      </c>
      <c r="R89" s="90">
        <f t="shared" si="3"/>
        <v>3850</v>
      </c>
    </row>
    <row r="90" spans="2:18" x14ac:dyDescent="0.25">
      <c r="B90" s="83"/>
      <c r="C90" s="48"/>
      <c r="D90" s="79" t="s">
        <v>166</v>
      </c>
      <c r="E90" s="79">
        <v>2020</v>
      </c>
      <c r="F90" s="91">
        <v>354</v>
      </c>
      <c r="G90" s="91">
        <v>319</v>
      </c>
      <c r="H90" s="91">
        <v>267</v>
      </c>
      <c r="I90" s="91">
        <v>73</v>
      </c>
      <c r="J90" s="91">
        <v>18</v>
      </c>
      <c r="K90" s="91">
        <v>124</v>
      </c>
      <c r="L90" s="91">
        <v>163</v>
      </c>
      <c r="M90" s="91">
        <v>162</v>
      </c>
      <c r="N90" s="91">
        <v>150</v>
      </c>
      <c r="O90" s="91">
        <v>183</v>
      </c>
      <c r="P90" s="92"/>
      <c r="Q90" s="92"/>
      <c r="R90" s="90">
        <f t="shared" si="3"/>
        <v>1813</v>
      </c>
    </row>
    <row r="91" spans="2:18" x14ac:dyDescent="0.25">
      <c r="B91" s="83" t="s">
        <v>17</v>
      </c>
      <c r="C91" s="48" t="s">
        <v>184</v>
      </c>
      <c r="D91" s="79" t="s">
        <v>166</v>
      </c>
      <c r="E91" s="79">
        <v>2018</v>
      </c>
      <c r="F91" s="94">
        <v>9</v>
      </c>
      <c r="G91" s="94">
        <v>20</v>
      </c>
      <c r="H91" s="94">
        <v>35</v>
      </c>
      <c r="I91" s="94">
        <v>41</v>
      </c>
      <c r="J91" s="94">
        <v>49</v>
      </c>
      <c r="K91" s="94">
        <v>44</v>
      </c>
      <c r="L91" s="94">
        <v>62</v>
      </c>
      <c r="M91" s="94">
        <v>43</v>
      </c>
      <c r="N91" s="94">
        <v>47</v>
      </c>
      <c r="O91" s="94">
        <v>89</v>
      </c>
      <c r="P91" s="94">
        <v>83</v>
      </c>
      <c r="Q91" s="94">
        <v>76</v>
      </c>
      <c r="R91" s="90">
        <f t="shared" si="3"/>
        <v>598</v>
      </c>
    </row>
    <row r="92" spans="2:18" x14ac:dyDescent="0.25">
      <c r="B92" s="83"/>
      <c r="C92" s="48"/>
      <c r="D92" s="79" t="s">
        <v>166</v>
      </c>
      <c r="E92" s="79">
        <v>2019</v>
      </c>
      <c r="F92" s="91">
        <v>74</v>
      </c>
      <c r="G92" s="91">
        <v>44</v>
      </c>
      <c r="H92" s="91">
        <v>15</v>
      </c>
      <c r="I92" s="91">
        <v>31</v>
      </c>
      <c r="J92" s="91">
        <v>22</v>
      </c>
      <c r="K92" s="91">
        <v>8</v>
      </c>
      <c r="L92" s="91">
        <v>19</v>
      </c>
      <c r="M92" s="91">
        <v>10</v>
      </c>
      <c r="N92" s="91">
        <v>16</v>
      </c>
      <c r="O92" s="91">
        <v>11</v>
      </c>
      <c r="P92" s="91">
        <v>9</v>
      </c>
      <c r="Q92" s="91">
        <v>25</v>
      </c>
      <c r="R92" s="90">
        <f t="shared" si="3"/>
        <v>284</v>
      </c>
    </row>
    <row r="93" spans="2:18" x14ac:dyDescent="0.25">
      <c r="B93" s="83"/>
      <c r="C93" s="48"/>
      <c r="D93" s="79" t="s">
        <v>166</v>
      </c>
      <c r="E93" s="79">
        <v>2020</v>
      </c>
      <c r="F93" s="91">
        <v>14</v>
      </c>
      <c r="G93" s="91">
        <v>9</v>
      </c>
      <c r="H93" s="91">
        <v>1</v>
      </c>
      <c r="I93" s="91">
        <v>1</v>
      </c>
      <c r="J93" s="91">
        <v>0</v>
      </c>
      <c r="K93" s="91">
        <v>3</v>
      </c>
      <c r="L93" s="91">
        <v>2</v>
      </c>
      <c r="M93" s="91">
        <v>4</v>
      </c>
      <c r="N93" s="91">
        <v>8</v>
      </c>
      <c r="O93" s="91">
        <v>6</v>
      </c>
      <c r="P93" s="92"/>
      <c r="Q93" s="92"/>
      <c r="R93" s="90">
        <f t="shared" si="3"/>
        <v>48</v>
      </c>
    </row>
    <row r="94" spans="2:18" x14ac:dyDescent="0.25">
      <c r="B94" s="83" t="s">
        <v>19</v>
      </c>
      <c r="C94" s="48" t="s">
        <v>183</v>
      </c>
      <c r="D94" s="79" t="s">
        <v>166</v>
      </c>
      <c r="E94" s="79">
        <v>2018</v>
      </c>
      <c r="F94" s="94">
        <v>0</v>
      </c>
      <c r="G94" s="94">
        <v>0</v>
      </c>
      <c r="H94" s="94">
        <v>0</v>
      </c>
      <c r="I94" s="94">
        <v>1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4">
        <v>1</v>
      </c>
      <c r="P94" s="94">
        <v>0</v>
      </c>
      <c r="Q94" s="94">
        <v>0</v>
      </c>
      <c r="R94" s="90">
        <f t="shared" si="3"/>
        <v>2</v>
      </c>
    </row>
    <row r="95" spans="2:18" x14ac:dyDescent="0.25">
      <c r="B95" s="83"/>
      <c r="C95" s="48"/>
      <c r="D95" s="79" t="s">
        <v>166</v>
      </c>
      <c r="E95" s="79">
        <v>2019</v>
      </c>
      <c r="F95" s="91">
        <v>0</v>
      </c>
      <c r="G95" s="91">
        <v>0</v>
      </c>
      <c r="H95" s="91">
        <v>0</v>
      </c>
      <c r="I95" s="91">
        <v>0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0</v>
      </c>
      <c r="P95" s="91">
        <v>0</v>
      </c>
      <c r="Q95" s="91">
        <v>0</v>
      </c>
      <c r="R95" s="90">
        <f t="shared" si="3"/>
        <v>0</v>
      </c>
    </row>
    <row r="96" spans="2:18" x14ac:dyDescent="0.25">
      <c r="B96" s="83"/>
      <c r="C96" s="48"/>
      <c r="D96" s="79" t="s">
        <v>166</v>
      </c>
      <c r="E96" s="79">
        <v>2020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1">
        <v>1</v>
      </c>
      <c r="N96" s="91">
        <v>0</v>
      </c>
      <c r="O96" s="91">
        <v>0</v>
      </c>
      <c r="P96" s="91">
        <v>0</v>
      </c>
      <c r="Q96" s="91">
        <v>0</v>
      </c>
      <c r="R96" s="90">
        <f t="shared" si="3"/>
        <v>1</v>
      </c>
    </row>
    <row r="97" spans="2:18" x14ac:dyDescent="0.25">
      <c r="B97" s="84" t="s">
        <v>31</v>
      </c>
      <c r="C97" s="48" t="s">
        <v>30</v>
      </c>
      <c r="D97" s="79" t="s">
        <v>166</v>
      </c>
      <c r="E97" s="79">
        <v>2018</v>
      </c>
      <c r="F97" s="91">
        <v>154</v>
      </c>
      <c r="G97" s="91">
        <v>110</v>
      </c>
      <c r="H97" s="91">
        <v>104</v>
      </c>
      <c r="I97" s="91">
        <v>103</v>
      </c>
      <c r="J97" s="91">
        <v>91</v>
      </c>
      <c r="K97" s="91">
        <v>86</v>
      </c>
      <c r="L97" s="91">
        <v>142</v>
      </c>
      <c r="M97" s="91">
        <v>132</v>
      </c>
      <c r="N97" s="91">
        <v>133</v>
      </c>
      <c r="O97" s="91">
        <v>156</v>
      </c>
      <c r="P97" s="91">
        <v>125</v>
      </c>
      <c r="Q97" s="91">
        <v>114</v>
      </c>
      <c r="R97" s="90">
        <f t="shared" si="3"/>
        <v>1450</v>
      </c>
    </row>
    <row r="98" spans="2:18" x14ac:dyDescent="0.25">
      <c r="B98" s="84"/>
      <c r="C98" s="48"/>
      <c r="D98" s="79" t="s">
        <v>166</v>
      </c>
      <c r="E98" s="79">
        <v>2019</v>
      </c>
      <c r="F98" s="91">
        <v>153</v>
      </c>
      <c r="G98" s="91">
        <v>124</v>
      </c>
      <c r="H98" s="91">
        <v>140</v>
      </c>
      <c r="I98" s="91">
        <v>122</v>
      </c>
      <c r="J98" s="91">
        <v>142</v>
      </c>
      <c r="K98" s="91">
        <v>78</v>
      </c>
      <c r="L98" s="91">
        <v>155</v>
      </c>
      <c r="M98" s="91">
        <v>135</v>
      </c>
      <c r="N98" s="91">
        <v>113</v>
      </c>
      <c r="O98" s="91">
        <v>143</v>
      </c>
      <c r="P98" s="91">
        <v>147</v>
      </c>
      <c r="Q98" s="91">
        <v>158</v>
      </c>
      <c r="R98" s="90">
        <f t="shared" si="3"/>
        <v>1610</v>
      </c>
    </row>
    <row r="99" spans="2:18" x14ac:dyDescent="0.25">
      <c r="B99" s="84"/>
      <c r="C99" s="48"/>
      <c r="D99" s="79" t="s">
        <v>166</v>
      </c>
      <c r="E99" s="79">
        <v>2020</v>
      </c>
      <c r="F99" s="91">
        <v>155</v>
      </c>
      <c r="G99" s="91">
        <v>103</v>
      </c>
      <c r="H99" s="91">
        <v>95</v>
      </c>
      <c r="I99" s="91">
        <v>26</v>
      </c>
      <c r="J99" s="91">
        <v>23</v>
      </c>
      <c r="K99" s="91">
        <v>69</v>
      </c>
      <c r="L99" s="91">
        <v>86</v>
      </c>
      <c r="M99" s="91">
        <v>94</v>
      </c>
      <c r="N99" s="91">
        <v>76</v>
      </c>
      <c r="O99" s="91">
        <v>96</v>
      </c>
      <c r="P99" s="92"/>
      <c r="Q99" s="92"/>
      <c r="R99" s="90">
        <f t="shared" si="3"/>
        <v>823</v>
      </c>
    </row>
    <row r="100" spans="2:18" x14ac:dyDescent="0.25">
      <c r="B100" s="84" t="s">
        <v>33</v>
      </c>
      <c r="C100" s="48" t="s">
        <v>32</v>
      </c>
      <c r="D100" s="79" t="s">
        <v>166</v>
      </c>
      <c r="E100" s="79">
        <v>2018</v>
      </c>
      <c r="F100" s="94">
        <v>619</v>
      </c>
      <c r="G100" s="94">
        <v>491</v>
      </c>
      <c r="H100" s="94">
        <v>541</v>
      </c>
      <c r="I100" s="94">
        <v>532</v>
      </c>
      <c r="J100" s="94">
        <v>462</v>
      </c>
      <c r="K100" s="94">
        <v>320</v>
      </c>
      <c r="L100" s="94">
        <v>565</v>
      </c>
      <c r="M100" s="94">
        <v>437</v>
      </c>
      <c r="N100" s="94">
        <v>489</v>
      </c>
      <c r="O100" s="94">
        <v>547</v>
      </c>
      <c r="P100" s="94">
        <v>461</v>
      </c>
      <c r="Q100" s="94">
        <v>464</v>
      </c>
      <c r="R100" s="90">
        <f t="shared" si="3"/>
        <v>5928</v>
      </c>
    </row>
    <row r="101" spans="2:18" x14ac:dyDescent="0.25">
      <c r="B101" s="84"/>
      <c r="C101" s="48"/>
      <c r="D101" s="79" t="s">
        <v>166</v>
      </c>
      <c r="E101" s="79">
        <v>2019</v>
      </c>
      <c r="F101" s="91">
        <v>498</v>
      </c>
      <c r="G101" s="91">
        <v>499</v>
      </c>
      <c r="H101" s="91">
        <v>497</v>
      </c>
      <c r="I101" s="91">
        <v>356</v>
      </c>
      <c r="J101" s="91">
        <v>429</v>
      </c>
      <c r="K101" s="91">
        <v>401</v>
      </c>
      <c r="L101" s="91">
        <v>639</v>
      </c>
      <c r="M101" s="91">
        <v>571</v>
      </c>
      <c r="N101" s="91">
        <v>501</v>
      </c>
      <c r="O101" s="91">
        <v>572</v>
      </c>
      <c r="P101" s="91">
        <v>506</v>
      </c>
      <c r="Q101" s="91">
        <v>377</v>
      </c>
      <c r="R101" s="90">
        <f t="shared" si="3"/>
        <v>5846</v>
      </c>
    </row>
    <row r="102" spans="2:18" x14ac:dyDescent="0.25">
      <c r="B102" s="84"/>
      <c r="C102" s="48"/>
      <c r="D102" s="79" t="s">
        <v>166</v>
      </c>
      <c r="E102" s="79">
        <v>2020</v>
      </c>
      <c r="F102" s="91">
        <v>519</v>
      </c>
      <c r="G102" s="91">
        <v>364</v>
      </c>
      <c r="H102" s="91">
        <v>293</v>
      </c>
      <c r="I102" s="91">
        <v>23</v>
      </c>
      <c r="J102" s="91">
        <v>33</v>
      </c>
      <c r="K102" s="91">
        <v>157</v>
      </c>
      <c r="L102" s="91">
        <v>236</v>
      </c>
      <c r="M102" s="91">
        <v>260</v>
      </c>
      <c r="N102" s="91">
        <v>270</v>
      </c>
      <c r="O102" s="91">
        <v>318</v>
      </c>
      <c r="P102" s="92"/>
      <c r="Q102" s="92"/>
      <c r="R102" s="90">
        <f t="shared" si="3"/>
        <v>2473</v>
      </c>
    </row>
    <row r="103" spans="2:18" x14ac:dyDescent="0.25">
      <c r="B103" s="84" t="s">
        <v>35</v>
      </c>
      <c r="C103" s="48" t="s">
        <v>36</v>
      </c>
      <c r="D103" s="79" t="s">
        <v>166</v>
      </c>
      <c r="E103" s="79">
        <v>2018</v>
      </c>
      <c r="F103" s="91">
        <v>25</v>
      </c>
      <c r="G103" s="91">
        <v>0</v>
      </c>
      <c r="H103" s="91">
        <v>35</v>
      </c>
      <c r="I103" s="91">
        <v>61</v>
      </c>
      <c r="J103" s="91">
        <v>51</v>
      </c>
      <c r="K103" s="91">
        <v>82</v>
      </c>
      <c r="L103" s="91">
        <v>111</v>
      </c>
      <c r="M103" s="91">
        <v>92</v>
      </c>
      <c r="N103" s="91">
        <v>45</v>
      </c>
      <c r="O103" s="91">
        <v>85</v>
      </c>
      <c r="P103" s="91">
        <v>89</v>
      </c>
      <c r="Q103" s="91">
        <v>84</v>
      </c>
      <c r="R103" s="90">
        <f t="shared" si="3"/>
        <v>760</v>
      </c>
    </row>
    <row r="104" spans="2:18" x14ac:dyDescent="0.25">
      <c r="B104" s="84"/>
      <c r="C104" s="48"/>
      <c r="D104" s="79" t="s">
        <v>166</v>
      </c>
      <c r="E104" s="79">
        <v>2019</v>
      </c>
      <c r="F104" s="91">
        <v>102</v>
      </c>
      <c r="G104" s="91">
        <v>81</v>
      </c>
      <c r="H104" s="91">
        <v>122</v>
      </c>
      <c r="I104" s="91">
        <v>75</v>
      </c>
      <c r="J104" s="91">
        <v>69</v>
      </c>
      <c r="K104" s="91">
        <v>49</v>
      </c>
      <c r="L104" s="91">
        <v>105</v>
      </c>
      <c r="M104" s="91">
        <v>106</v>
      </c>
      <c r="N104" s="91">
        <v>95</v>
      </c>
      <c r="O104" s="91">
        <v>125</v>
      </c>
      <c r="P104" s="91">
        <v>67</v>
      </c>
      <c r="Q104" s="91">
        <v>105</v>
      </c>
      <c r="R104" s="90">
        <f t="shared" si="3"/>
        <v>1101</v>
      </c>
    </row>
    <row r="105" spans="2:18" x14ac:dyDescent="0.25">
      <c r="B105" s="84"/>
      <c r="C105" s="48"/>
      <c r="D105" s="79" t="s">
        <v>166</v>
      </c>
      <c r="E105" s="79">
        <v>2020</v>
      </c>
      <c r="F105" s="91">
        <v>51</v>
      </c>
      <c r="G105" s="91">
        <v>75</v>
      </c>
      <c r="H105" s="91">
        <v>70</v>
      </c>
      <c r="I105" s="91">
        <v>26</v>
      </c>
      <c r="J105" s="91">
        <v>8</v>
      </c>
      <c r="K105" s="91">
        <v>41</v>
      </c>
      <c r="L105" s="91">
        <v>39</v>
      </c>
      <c r="M105" s="91">
        <v>29</v>
      </c>
      <c r="N105" s="91">
        <v>28</v>
      </c>
      <c r="O105" s="91">
        <v>29</v>
      </c>
      <c r="P105" s="92"/>
      <c r="Q105" s="92"/>
      <c r="R105" s="90">
        <f t="shared" si="3"/>
        <v>396</v>
      </c>
    </row>
    <row r="106" spans="2:18" x14ac:dyDescent="0.25">
      <c r="B106" s="84" t="s">
        <v>37</v>
      </c>
      <c r="C106" s="48" t="s">
        <v>185</v>
      </c>
      <c r="D106" s="79" t="s">
        <v>166</v>
      </c>
      <c r="E106" s="79">
        <v>2018</v>
      </c>
      <c r="F106" s="91">
        <v>0</v>
      </c>
      <c r="G106" s="91">
        <v>0</v>
      </c>
      <c r="H106" s="91">
        <v>0</v>
      </c>
      <c r="I106" s="91">
        <v>5</v>
      </c>
      <c r="J106" s="91">
        <v>0</v>
      </c>
      <c r="K106" s="91">
        <v>0</v>
      </c>
      <c r="L106" s="91">
        <v>5</v>
      </c>
      <c r="M106" s="91">
        <v>2</v>
      </c>
      <c r="N106" s="91">
        <v>3</v>
      </c>
      <c r="O106" s="91">
        <v>17</v>
      </c>
      <c r="P106" s="91">
        <v>1</v>
      </c>
      <c r="Q106" s="91">
        <v>2</v>
      </c>
      <c r="R106" s="90">
        <f t="shared" si="3"/>
        <v>35</v>
      </c>
    </row>
    <row r="107" spans="2:18" x14ac:dyDescent="0.25">
      <c r="B107" s="84"/>
      <c r="C107" s="48"/>
      <c r="D107" s="79" t="s">
        <v>166</v>
      </c>
      <c r="E107" s="79">
        <v>2019</v>
      </c>
      <c r="F107" s="91">
        <v>0</v>
      </c>
      <c r="G107" s="91">
        <v>1</v>
      </c>
      <c r="H107" s="91">
        <v>1</v>
      </c>
      <c r="I107" s="91">
        <v>3</v>
      </c>
      <c r="J107" s="91">
        <v>4</v>
      </c>
      <c r="K107" s="91">
        <v>2</v>
      </c>
      <c r="L107" s="91">
        <v>1</v>
      </c>
      <c r="M107" s="91">
        <v>0</v>
      </c>
      <c r="N107" s="91">
        <v>0</v>
      </c>
      <c r="O107" s="91">
        <v>1</v>
      </c>
      <c r="P107" s="91">
        <v>1</v>
      </c>
      <c r="Q107" s="91">
        <v>1</v>
      </c>
      <c r="R107" s="90">
        <f t="shared" si="3"/>
        <v>15</v>
      </c>
    </row>
    <row r="108" spans="2:18" x14ac:dyDescent="0.25">
      <c r="B108" s="84"/>
      <c r="C108" s="48"/>
      <c r="D108" s="79" t="s">
        <v>166</v>
      </c>
      <c r="E108" s="79">
        <v>2020</v>
      </c>
      <c r="F108" s="91">
        <v>2</v>
      </c>
      <c r="G108" s="91">
        <v>0</v>
      </c>
      <c r="H108" s="91">
        <v>3</v>
      </c>
      <c r="I108" s="91">
        <v>1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1</v>
      </c>
      <c r="P108" s="92"/>
      <c r="Q108" s="92"/>
      <c r="R108" s="90">
        <f t="shared" si="3"/>
        <v>7</v>
      </c>
    </row>
    <row r="109" spans="2:18" x14ac:dyDescent="0.25">
      <c r="B109" s="84" t="s">
        <v>39</v>
      </c>
      <c r="C109" s="48" t="s">
        <v>186</v>
      </c>
      <c r="D109" s="79" t="s">
        <v>166</v>
      </c>
      <c r="E109" s="79">
        <v>2018</v>
      </c>
      <c r="F109" s="91">
        <v>112</v>
      </c>
      <c r="G109" s="91">
        <v>105</v>
      </c>
      <c r="H109" s="91">
        <v>105</v>
      </c>
      <c r="I109" s="91">
        <v>121</v>
      </c>
      <c r="J109" s="91">
        <v>68</v>
      </c>
      <c r="K109" s="91">
        <v>95</v>
      </c>
      <c r="L109" s="91">
        <v>166</v>
      </c>
      <c r="M109" s="91">
        <v>118</v>
      </c>
      <c r="N109" s="91">
        <v>133</v>
      </c>
      <c r="O109" s="91">
        <v>166</v>
      </c>
      <c r="P109" s="91">
        <v>124</v>
      </c>
      <c r="Q109" s="91">
        <v>115</v>
      </c>
      <c r="R109" s="90">
        <f t="shared" si="3"/>
        <v>1428</v>
      </c>
    </row>
    <row r="110" spans="2:18" x14ac:dyDescent="0.25">
      <c r="B110" s="84"/>
      <c r="C110" s="48"/>
      <c r="D110" s="79" t="s">
        <v>166</v>
      </c>
      <c r="E110" s="79">
        <v>2019</v>
      </c>
      <c r="F110" s="91">
        <v>153</v>
      </c>
      <c r="G110" s="91">
        <v>124</v>
      </c>
      <c r="H110" s="91">
        <v>112</v>
      </c>
      <c r="I110" s="91">
        <v>98</v>
      </c>
      <c r="J110" s="91">
        <v>118</v>
      </c>
      <c r="K110" s="91">
        <v>86</v>
      </c>
      <c r="L110" s="91">
        <v>132</v>
      </c>
      <c r="M110" s="91">
        <v>97</v>
      </c>
      <c r="N110" s="91">
        <v>78</v>
      </c>
      <c r="O110" s="91">
        <v>72</v>
      </c>
      <c r="P110" s="91">
        <v>125</v>
      </c>
      <c r="Q110" s="91">
        <v>122</v>
      </c>
      <c r="R110" s="90">
        <f t="shared" si="3"/>
        <v>1317</v>
      </c>
    </row>
    <row r="111" spans="2:18" x14ac:dyDescent="0.25">
      <c r="B111" s="84"/>
      <c r="C111" s="48"/>
      <c r="D111" s="79" t="s">
        <v>166</v>
      </c>
      <c r="E111" s="79">
        <v>2020</v>
      </c>
      <c r="F111" s="91">
        <v>109</v>
      </c>
      <c r="G111" s="91">
        <v>104</v>
      </c>
      <c r="H111" s="91">
        <v>102</v>
      </c>
      <c r="I111" s="91">
        <v>67</v>
      </c>
      <c r="J111" s="91">
        <v>42</v>
      </c>
      <c r="K111" s="91">
        <v>89</v>
      </c>
      <c r="L111" s="91">
        <v>98</v>
      </c>
      <c r="M111" s="91">
        <v>116</v>
      </c>
      <c r="N111" s="91">
        <v>135</v>
      </c>
      <c r="O111" s="91">
        <v>109</v>
      </c>
      <c r="P111" s="92"/>
      <c r="Q111" s="92"/>
      <c r="R111" s="90">
        <f t="shared" si="3"/>
        <v>971</v>
      </c>
    </row>
    <row r="112" spans="2:18" x14ac:dyDescent="0.25">
      <c r="B112" s="84" t="s">
        <v>41</v>
      </c>
      <c r="C112" s="48" t="s">
        <v>40</v>
      </c>
      <c r="D112" s="79" t="s">
        <v>166</v>
      </c>
      <c r="E112" s="79">
        <v>2018</v>
      </c>
      <c r="F112" s="91">
        <v>52</v>
      </c>
      <c r="G112" s="91">
        <v>39</v>
      </c>
      <c r="H112" s="91">
        <v>40</v>
      </c>
      <c r="I112" s="91">
        <v>32</v>
      </c>
      <c r="J112" s="91">
        <v>31</v>
      </c>
      <c r="K112" s="91">
        <v>27</v>
      </c>
      <c r="L112" s="91">
        <v>49</v>
      </c>
      <c r="M112" s="91">
        <v>33</v>
      </c>
      <c r="N112" s="91">
        <v>31</v>
      </c>
      <c r="O112" s="91">
        <v>35</v>
      </c>
      <c r="P112" s="91">
        <v>41</v>
      </c>
      <c r="Q112" s="91">
        <v>38</v>
      </c>
      <c r="R112" s="90">
        <f t="shared" si="3"/>
        <v>448</v>
      </c>
    </row>
    <row r="113" spans="2:18" x14ac:dyDescent="0.25">
      <c r="B113" s="84"/>
      <c r="C113" s="48"/>
      <c r="D113" s="79" t="s">
        <v>166</v>
      </c>
      <c r="E113" s="79">
        <v>2019</v>
      </c>
      <c r="F113" s="91">
        <v>44</v>
      </c>
      <c r="G113" s="91">
        <v>35</v>
      </c>
      <c r="H113" s="91">
        <v>32</v>
      </c>
      <c r="I113" s="91">
        <v>37</v>
      </c>
      <c r="J113" s="91">
        <v>34</v>
      </c>
      <c r="K113" s="91">
        <v>16</v>
      </c>
      <c r="L113" s="91">
        <v>48</v>
      </c>
      <c r="M113" s="91">
        <v>38</v>
      </c>
      <c r="N113" s="91">
        <v>37</v>
      </c>
      <c r="O113" s="91">
        <v>44</v>
      </c>
      <c r="P113" s="91">
        <v>27</v>
      </c>
      <c r="Q113" s="91">
        <v>30</v>
      </c>
      <c r="R113" s="90">
        <f t="shared" si="3"/>
        <v>422</v>
      </c>
    </row>
    <row r="114" spans="2:18" x14ac:dyDescent="0.25">
      <c r="B114" s="84"/>
      <c r="C114" s="48"/>
      <c r="D114" s="79" t="s">
        <v>166</v>
      </c>
      <c r="E114" s="79">
        <v>2020</v>
      </c>
      <c r="F114" s="91">
        <v>55</v>
      </c>
      <c r="G114" s="91">
        <v>24</v>
      </c>
      <c r="H114" s="91">
        <v>29</v>
      </c>
      <c r="I114" s="91">
        <v>10</v>
      </c>
      <c r="J114" s="91">
        <v>0</v>
      </c>
      <c r="K114" s="91">
        <v>6</v>
      </c>
      <c r="L114" s="91">
        <v>23</v>
      </c>
      <c r="M114" s="91">
        <v>15</v>
      </c>
      <c r="N114" s="91">
        <v>9</v>
      </c>
      <c r="O114" s="91">
        <v>21</v>
      </c>
      <c r="P114" s="92"/>
      <c r="Q114" s="92"/>
      <c r="R114" s="90">
        <f t="shared" si="3"/>
        <v>192</v>
      </c>
    </row>
    <row r="115" spans="2:18" x14ac:dyDescent="0.25">
      <c r="B115" s="84" t="s">
        <v>43</v>
      </c>
      <c r="C115" s="48" t="s">
        <v>187</v>
      </c>
      <c r="D115" s="79" t="s">
        <v>166</v>
      </c>
      <c r="E115" s="79">
        <v>2018</v>
      </c>
      <c r="F115" s="91">
        <v>253</v>
      </c>
      <c r="G115" s="91">
        <v>203</v>
      </c>
      <c r="H115" s="91">
        <v>176</v>
      </c>
      <c r="I115" s="91">
        <v>174</v>
      </c>
      <c r="J115" s="91">
        <v>199</v>
      </c>
      <c r="K115" s="91">
        <v>143</v>
      </c>
      <c r="L115" s="91">
        <v>327</v>
      </c>
      <c r="M115" s="91">
        <v>199</v>
      </c>
      <c r="N115" s="91">
        <v>167</v>
      </c>
      <c r="O115" s="91">
        <v>256</v>
      </c>
      <c r="P115" s="91">
        <v>214</v>
      </c>
      <c r="Q115" s="91">
        <v>251</v>
      </c>
      <c r="R115" s="90">
        <f t="shared" si="3"/>
        <v>2562</v>
      </c>
    </row>
    <row r="116" spans="2:18" x14ac:dyDescent="0.25">
      <c r="B116" s="84"/>
      <c r="C116" s="48"/>
      <c r="D116" s="79" t="s">
        <v>166</v>
      </c>
      <c r="E116" s="79">
        <v>2019</v>
      </c>
      <c r="F116" s="91">
        <v>274</v>
      </c>
      <c r="G116" s="91">
        <v>249</v>
      </c>
      <c r="H116" s="91">
        <v>250</v>
      </c>
      <c r="I116" s="91">
        <v>246</v>
      </c>
      <c r="J116" s="91">
        <v>217</v>
      </c>
      <c r="K116" s="91">
        <v>175</v>
      </c>
      <c r="L116" s="91">
        <v>328</v>
      </c>
      <c r="M116" s="91">
        <v>303</v>
      </c>
      <c r="N116" s="91">
        <v>303</v>
      </c>
      <c r="O116" s="91">
        <v>386</v>
      </c>
      <c r="P116" s="91">
        <v>329</v>
      </c>
      <c r="Q116" s="91">
        <v>323</v>
      </c>
      <c r="R116" s="90">
        <f t="shared" si="3"/>
        <v>3383</v>
      </c>
    </row>
    <row r="117" spans="2:18" x14ac:dyDescent="0.25">
      <c r="B117" s="84"/>
      <c r="C117" s="48"/>
      <c r="D117" s="79" t="s">
        <v>166</v>
      </c>
      <c r="E117" s="79">
        <v>2020</v>
      </c>
      <c r="F117" s="91">
        <v>381</v>
      </c>
      <c r="G117" s="91">
        <v>319</v>
      </c>
      <c r="H117" s="91">
        <v>277</v>
      </c>
      <c r="I117" s="91">
        <v>106</v>
      </c>
      <c r="J117" s="91">
        <v>41</v>
      </c>
      <c r="K117" s="91">
        <v>117</v>
      </c>
      <c r="L117" s="91">
        <v>197</v>
      </c>
      <c r="M117" s="91">
        <v>199</v>
      </c>
      <c r="N117" s="91">
        <v>191</v>
      </c>
      <c r="O117" s="91">
        <v>182</v>
      </c>
      <c r="P117" s="92"/>
      <c r="Q117" s="92"/>
      <c r="R117" s="90">
        <f t="shared" si="3"/>
        <v>2010</v>
      </c>
    </row>
    <row r="118" spans="2:18" x14ac:dyDescent="0.25">
      <c r="B118" s="84" t="s">
        <v>45</v>
      </c>
      <c r="C118" s="48" t="s">
        <v>50</v>
      </c>
      <c r="D118" s="79" t="s">
        <v>166</v>
      </c>
      <c r="E118" s="79">
        <v>2018</v>
      </c>
      <c r="F118" s="91">
        <v>53</v>
      </c>
      <c r="G118" s="91">
        <v>41</v>
      </c>
      <c r="H118" s="91">
        <v>36</v>
      </c>
      <c r="I118" s="91">
        <v>37</v>
      </c>
      <c r="J118" s="91">
        <v>44</v>
      </c>
      <c r="K118" s="91">
        <v>28</v>
      </c>
      <c r="L118" s="91">
        <v>36</v>
      </c>
      <c r="M118" s="91">
        <v>37</v>
      </c>
      <c r="N118" s="91">
        <v>34</v>
      </c>
      <c r="O118" s="91">
        <v>44</v>
      </c>
      <c r="P118" s="91">
        <v>38</v>
      </c>
      <c r="Q118" s="91">
        <v>29</v>
      </c>
      <c r="R118" s="90">
        <f t="shared" si="3"/>
        <v>457</v>
      </c>
    </row>
    <row r="119" spans="2:18" x14ac:dyDescent="0.25">
      <c r="B119" s="84"/>
      <c r="C119" s="48"/>
      <c r="D119" s="79" t="s">
        <v>166</v>
      </c>
      <c r="E119" s="79">
        <v>2019</v>
      </c>
      <c r="F119" s="91">
        <v>32</v>
      </c>
      <c r="G119" s="91">
        <v>32</v>
      </c>
      <c r="H119" s="91">
        <v>36</v>
      </c>
      <c r="I119" s="91">
        <v>37</v>
      </c>
      <c r="J119" s="91">
        <v>26</v>
      </c>
      <c r="K119" s="91">
        <v>23</v>
      </c>
      <c r="L119" s="91">
        <v>45</v>
      </c>
      <c r="M119" s="91">
        <v>33</v>
      </c>
      <c r="N119" s="91">
        <v>25</v>
      </c>
      <c r="O119" s="91">
        <v>55</v>
      </c>
      <c r="P119" s="91">
        <v>34</v>
      </c>
      <c r="Q119" s="91">
        <v>27</v>
      </c>
      <c r="R119" s="90">
        <f t="shared" si="3"/>
        <v>405</v>
      </c>
    </row>
    <row r="120" spans="2:18" x14ac:dyDescent="0.25">
      <c r="B120" s="84"/>
      <c r="C120" s="48"/>
      <c r="D120" s="79" t="s">
        <v>166</v>
      </c>
      <c r="E120" s="79">
        <v>2020</v>
      </c>
      <c r="F120" s="91">
        <v>47</v>
      </c>
      <c r="G120" s="91">
        <v>30</v>
      </c>
      <c r="H120" s="91">
        <v>21</v>
      </c>
      <c r="I120" s="91">
        <v>5</v>
      </c>
      <c r="J120" s="91">
        <v>10</v>
      </c>
      <c r="K120" s="91">
        <v>42</v>
      </c>
      <c r="L120" s="91">
        <v>73</v>
      </c>
      <c r="M120" s="91">
        <v>126</v>
      </c>
      <c r="N120" s="91">
        <v>103</v>
      </c>
      <c r="O120" s="91">
        <v>145</v>
      </c>
      <c r="P120" s="92"/>
      <c r="Q120" s="92"/>
      <c r="R120" s="90">
        <f t="shared" si="3"/>
        <v>602</v>
      </c>
    </row>
    <row r="121" spans="2:18" x14ac:dyDescent="0.25">
      <c r="B121" s="84" t="s">
        <v>47</v>
      </c>
      <c r="C121" s="48" t="s">
        <v>188</v>
      </c>
      <c r="D121" s="79" t="s">
        <v>166</v>
      </c>
      <c r="E121" s="79">
        <v>2018</v>
      </c>
      <c r="F121" s="91">
        <v>13</v>
      </c>
      <c r="G121" s="91">
        <v>23</v>
      </c>
      <c r="H121" s="91">
        <v>14</v>
      </c>
      <c r="I121" s="91">
        <v>15</v>
      </c>
      <c r="J121" s="91">
        <v>16</v>
      </c>
      <c r="K121" s="91">
        <v>12</v>
      </c>
      <c r="L121" s="91">
        <v>19</v>
      </c>
      <c r="M121" s="91">
        <v>15</v>
      </c>
      <c r="N121" s="91">
        <v>25</v>
      </c>
      <c r="O121" s="91">
        <v>17</v>
      </c>
      <c r="P121" s="91">
        <v>3</v>
      </c>
      <c r="Q121" s="91">
        <v>12</v>
      </c>
      <c r="R121" s="90">
        <f t="shared" si="3"/>
        <v>184</v>
      </c>
    </row>
    <row r="122" spans="2:18" x14ac:dyDescent="0.25">
      <c r="B122" s="84"/>
      <c r="C122" s="48"/>
      <c r="D122" s="79" t="s">
        <v>166</v>
      </c>
      <c r="E122" s="79">
        <v>2019</v>
      </c>
      <c r="F122" s="91">
        <v>20</v>
      </c>
      <c r="G122" s="91">
        <v>8</v>
      </c>
      <c r="H122" s="91">
        <v>17</v>
      </c>
      <c r="I122" s="91">
        <v>14</v>
      </c>
      <c r="J122" s="91">
        <v>14</v>
      </c>
      <c r="K122" s="91">
        <v>13</v>
      </c>
      <c r="L122" s="91">
        <v>25</v>
      </c>
      <c r="M122" s="91">
        <v>16</v>
      </c>
      <c r="N122" s="91">
        <v>19</v>
      </c>
      <c r="O122" s="91">
        <v>16</v>
      </c>
      <c r="P122" s="91">
        <v>22</v>
      </c>
      <c r="Q122" s="91">
        <v>9</v>
      </c>
      <c r="R122" s="90">
        <f t="shared" si="3"/>
        <v>193</v>
      </c>
    </row>
    <row r="123" spans="2:18" x14ac:dyDescent="0.25">
      <c r="B123" s="84"/>
      <c r="C123" s="48"/>
      <c r="D123" s="79" t="s">
        <v>166</v>
      </c>
      <c r="E123" s="79">
        <v>2020</v>
      </c>
      <c r="F123" s="91">
        <v>17</v>
      </c>
      <c r="G123" s="91">
        <v>21</v>
      </c>
      <c r="H123" s="91">
        <v>9</v>
      </c>
      <c r="I123" s="91">
        <v>3</v>
      </c>
      <c r="J123" s="91">
        <v>4</v>
      </c>
      <c r="K123" s="91">
        <v>3</v>
      </c>
      <c r="L123" s="91">
        <v>7</v>
      </c>
      <c r="M123" s="91">
        <v>5</v>
      </c>
      <c r="N123" s="91">
        <v>3</v>
      </c>
      <c r="O123" s="91">
        <v>7</v>
      </c>
      <c r="P123" s="92"/>
      <c r="Q123" s="92"/>
      <c r="R123" s="90">
        <f t="shared" si="3"/>
        <v>79</v>
      </c>
    </row>
    <row r="124" spans="2:18" x14ac:dyDescent="0.25">
      <c r="B124" s="84" t="s">
        <v>49</v>
      </c>
      <c r="C124" s="48" t="s">
        <v>44</v>
      </c>
      <c r="D124" s="79" t="s">
        <v>166</v>
      </c>
      <c r="E124" s="79">
        <v>2018</v>
      </c>
      <c r="F124" s="91">
        <v>1014</v>
      </c>
      <c r="G124" s="91">
        <v>919</v>
      </c>
      <c r="H124" s="91">
        <v>1031</v>
      </c>
      <c r="I124" s="91">
        <v>924</v>
      </c>
      <c r="J124" s="91">
        <v>995</v>
      </c>
      <c r="K124" s="91">
        <v>886</v>
      </c>
      <c r="L124" s="91">
        <v>1477</v>
      </c>
      <c r="M124" s="91">
        <v>1157</v>
      </c>
      <c r="N124" s="91">
        <v>1384</v>
      </c>
      <c r="O124" s="91">
        <v>1643</v>
      </c>
      <c r="P124" s="91">
        <v>1440</v>
      </c>
      <c r="Q124" s="91">
        <v>1002</v>
      </c>
      <c r="R124" s="90">
        <f t="shared" si="3"/>
        <v>13872</v>
      </c>
    </row>
    <row r="125" spans="2:18" x14ac:dyDescent="0.25">
      <c r="B125" s="84"/>
      <c r="C125" s="48"/>
      <c r="D125" s="79" t="s">
        <v>166</v>
      </c>
      <c r="E125" s="79">
        <v>2019</v>
      </c>
      <c r="F125" s="91">
        <v>1419</v>
      </c>
      <c r="G125" s="91">
        <v>1181</v>
      </c>
      <c r="H125" s="91">
        <v>1263</v>
      </c>
      <c r="I125" s="91">
        <v>1268</v>
      </c>
      <c r="J125" s="91">
        <v>1045</v>
      </c>
      <c r="K125" s="91">
        <v>953</v>
      </c>
      <c r="L125" s="91">
        <v>1231</v>
      </c>
      <c r="M125" s="91">
        <v>1107</v>
      </c>
      <c r="N125" s="91">
        <v>1098</v>
      </c>
      <c r="O125" s="91">
        <v>1220</v>
      </c>
      <c r="P125" s="91">
        <v>999</v>
      </c>
      <c r="Q125" s="91">
        <v>966</v>
      </c>
      <c r="R125" s="90">
        <f t="shared" si="3"/>
        <v>13750</v>
      </c>
    </row>
    <row r="126" spans="2:18" x14ac:dyDescent="0.25">
      <c r="B126" s="84"/>
      <c r="C126" s="48"/>
      <c r="D126" s="79" t="s">
        <v>166</v>
      </c>
      <c r="E126" s="79">
        <v>2020</v>
      </c>
      <c r="F126" s="91">
        <v>976</v>
      </c>
      <c r="G126" s="91">
        <v>823</v>
      </c>
      <c r="H126" s="91">
        <v>659</v>
      </c>
      <c r="I126" s="91">
        <v>191</v>
      </c>
      <c r="J126" s="91">
        <v>157</v>
      </c>
      <c r="K126" s="91">
        <v>543</v>
      </c>
      <c r="L126" s="91">
        <v>661</v>
      </c>
      <c r="M126" s="91">
        <v>647</v>
      </c>
      <c r="N126" s="91">
        <v>749</v>
      </c>
      <c r="O126" s="91">
        <v>813</v>
      </c>
      <c r="P126" s="92"/>
      <c r="Q126" s="92"/>
      <c r="R126" s="90">
        <f t="shared" si="3"/>
        <v>6219</v>
      </c>
    </row>
    <row r="127" spans="2:18" x14ac:dyDescent="0.25">
      <c r="B127" s="84" t="s">
        <v>51</v>
      </c>
      <c r="C127" s="48" t="s">
        <v>189</v>
      </c>
      <c r="D127" s="79" t="s">
        <v>166</v>
      </c>
      <c r="E127" s="79">
        <v>2018</v>
      </c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0">
        <f t="shared" si="3"/>
        <v>0</v>
      </c>
    </row>
    <row r="128" spans="2:18" x14ac:dyDescent="0.25">
      <c r="B128" s="84"/>
      <c r="C128" s="48"/>
      <c r="D128" s="79" t="s">
        <v>166</v>
      </c>
      <c r="E128" s="79">
        <v>2019</v>
      </c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0">
        <f t="shared" si="3"/>
        <v>0</v>
      </c>
    </row>
    <row r="129" spans="2:18" x14ac:dyDescent="0.25">
      <c r="B129" s="84"/>
      <c r="C129" s="48"/>
      <c r="D129" s="79" t="s">
        <v>166</v>
      </c>
      <c r="E129" s="79">
        <v>2020</v>
      </c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0">
        <f t="shared" si="3"/>
        <v>0</v>
      </c>
    </row>
    <row r="130" spans="2:18" x14ac:dyDescent="0.25">
      <c r="B130" s="84" t="s">
        <v>53</v>
      </c>
      <c r="C130" s="52" t="s">
        <v>46</v>
      </c>
      <c r="D130" s="79" t="s">
        <v>166</v>
      </c>
      <c r="E130" s="79">
        <v>2018</v>
      </c>
      <c r="F130" s="91">
        <v>23</v>
      </c>
      <c r="G130" s="91">
        <v>10</v>
      </c>
      <c r="H130" s="91">
        <v>9</v>
      </c>
      <c r="I130" s="91">
        <v>13</v>
      </c>
      <c r="J130" s="91">
        <v>12</v>
      </c>
      <c r="K130" s="91">
        <v>11</v>
      </c>
      <c r="L130" s="91">
        <v>13</v>
      </c>
      <c r="M130" s="91">
        <v>12</v>
      </c>
      <c r="N130" s="91">
        <v>13</v>
      </c>
      <c r="O130" s="91">
        <v>9</v>
      </c>
      <c r="P130" s="91">
        <v>12</v>
      </c>
      <c r="Q130" s="91">
        <v>11</v>
      </c>
      <c r="R130" s="90">
        <f t="shared" si="3"/>
        <v>148</v>
      </c>
    </row>
    <row r="131" spans="2:18" x14ac:dyDescent="0.25">
      <c r="B131" s="84"/>
      <c r="C131" s="52"/>
      <c r="D131" s="79" t="s">
        <v>166</v>
      </c>
      <c r="E131" s="79">
        <v>2019</v>
      </c>
      <c r="F131" s="91">
        <v>14</v>
      </c>
      <c r="G131" s="91">
        <v>10</v>
      </c>
      <c r="H131" s="91">
        <v>13</v>
      </c>
      <c r="I131" s="91">
        <v>12</v>
      </c>
      <c r="J131" s="91">
        <v>7</v>
      </c>
      <c r="K131" s="91">
        <v>9</v>
      </c>
      <c r="L131" s="91">
        <v>10</v>
      </c>
      <c r="M131" s="91">
        <v>12</v>
      </c>
      <c r="N131" s="91">
        <v>12</v>
      </c>
      <c r="O131" s="91">
        <v>9</v>
      </c>
      <c r="P131" s="91">
        <v>8</v>
      </c>
      <c r="Q131" s="91">
        <v>10</v>
      </c>
      <c r="R131" s="90">
        <f t="shared" si="3"/>
        <v>126</v>
      </c>
    </row>
    <row r="132" spans="2:18" x14ac:dyDescent="0.25">
      <c r="B132" s="84"/>
      <c r="C132" s="52"/>
      <c r="D132" s="79" t="s">
        <v>166</v>
      </c>
      <c r="E132" s="79">
        <v>2020</v>
      </c>
      <c r="F132" s="91">
        <v>17</v>
      </c>
      <c r="G132" s="91">
        <v>7</v>
      </c>
      <c r="H132" s="91">
        <v>11</v>
      </c>
      <c r="I132" s="91">
        <v>2</v>
      </c>
      <c r="J132" s="91">
        <v>2</v>
      </c>
      <c r="K132" s="91">
        <v>2</v>
      </c>
      <c r="L132" s="91">
        <v>4</v>
      </c>
      <c r="M132" s="91">
        <v>4</v>
      </c>
      <c r="N132" s="91">
        <v>2</v>
      </c>
      <c r="O132" s="91">
        <v>8</v>
      </c>
      <c r="P132" s="92"/>
      <c r="Q132" s="92"/>
      <c r="R132" s="90">
        <f t="shared" si="3"/>
        <v>59</v>
      </c>
    </row>
    <row r="133" spans="2:18" x14ac:dyDescent="0.25">
      <c r="B133" s="84" t="s">
        <v>55</v>
      </c>
      <c r="C133" s="81" t="s">
        <v>56</v>
      </c>
      <c r="D133" s="79" t="s">
        <v>166</v>
      </c>
      <c r="E133" s="79">
        <v>2018</v>
      </c>
      <c r="F133" s="91">
        <v>2310</v>
      </c>
      <c r="G133" s="91">
        <v>1862</v>
      </c>
      <c r="H133" s="91">
        <v>1907</v>
      </c>
      <c r="I133" s="91">
        <v>1921</v>
      </c>
      <c r="J133" s="91">
        <v>1953</v>
      </c>
      <c r="K133" s="91">
        <v>1726</v>
      </c>
      <c r="L133" s="91">
        <v>2543</v>
      </c>
      <c r="M133" s="91">
        <v>2116</v>
      </c>
      <c r="N133" s="91">
        <v>2207</v>
      </c>
      <c r="O133" s="91">
        <v>1868</v>
      </c>
      <c r="P133" s="91">
        <v>1607</v>
      </c>
      <c r="Q133" s="91">
        <v>1578</v>
      </c>
      <c r="R133" s="90">
        <f t="shared" si="3"/>
        <v>23598</v>
      </c>
    </row>
    <row r="134" spans="2:18" x14ac:dyDescent="0.25">
      <c r="B134" s="84"/>
      <c r="C134" s="81"/>
      <c r="D134" s="79" t="s">
        <v>166</v>
      </c>
      <c r="E134" s="79">
        <v>2019</v>
      </c>
      <c r="F134" s="91">
        <v>1769</v>
      </c>
      <c r="G134" s="91">
        <v>1581</v>
      </c>
      <c r="H134" s="91">
        <v>1578</v>
      </c>
      <c r="I134" s="91">
        <v>1583</v>
      </c>
      <c r="J134" s="91">
        <v>1520</v>
      </c>
      <c r="K134" s="91">
        <v>1104</v>
      </c>
      <c r="L134" s="91">
        <v>1721</v>
      </c>
      <c r="M134" s="91">
        <v>1665</v>
      </c>
      <c r="N134" s="91">
        <v>1621</v>
      </c>
      <c r="O134" s="91">
        <v>1874</v>
      </c>
      <c r="P134" s="91">
        <v>1571</v>
      </c>
      <c r="Q134" s="91">
        <v>1612</v>
      </c>
      <c r="R134" s="90">
        <f t="shared" si="3"/>
        <v>19199</v>
      </c>
    </row>
    <row r="135" spans="2:18" x14ac:dyDescent="0.25">
      <c r="B135" s="84"/>
      <c r="C135" s="81"/>
      <c r="D135" s="79" t="s">
        <v>166</v>
      </c>
      <c r="E135" s="79">
        <v>2020</v>
      </c>
      <c r="F135" s="91">
        <v>1775</v>
      </c>
      <c r="G135" s="91">
        <v>1606</v>
      </c>
      <c r="H135" s="91">
        <v>1558</v>
      </c>
      <c r="I135" s="91">
        <v>803</v>
      </c>
      <c r="J135" s="91">
        <v>562</v>
      </c>
      <c r="K135" s="91">
        <v>1234</v>
      </c>
      <c r="L135" s="91">
        <v>1494</v>
      </c>
      <c r="M135" s="91">
        <v>1453</v>
      </c>
      <c r="N135" s="91">
        <v>1527</v>
      </c>
      <c r="O135" s="91">
        <v>1198</v>
      </c>
      <c r="P135" s="92"/>
      <c r="Q135" s="92"/>
      <c r="R135" s="90">
        <f t="shared" si="3"/>
        <v>13210</v>
      </c>
    </row>
    <row r="136" spans="2:18" x14ac:dyDescent="0.25">
      <c r="B136" s="84" t="s">
        <v>191</v>
      </c>
      <c r="C136" s="82" t="s">
        <v>134</v>
      </c>
      <c r="D136" s="79" t="s">
        <v>166</v>
      </c>
      <c r="E136" s="79">
        <v>2018</v>
      </c>
      <c r="F136" s="91">
        <v>79</v>
      </c>
      <c r="G136" s="91">
        <v>62</v>
      </c>
      <c r="H136" s="91">
        <v>58</v>
      </c>
      <c r="I136" s="91">
        <v>57</v>
      </c>
      <c r="J136" s="91">
        <v>49</v>
      </c>
      <c r="K136" s="91">
        <v>41</v>
      </c>
      <c r="L136" s="91">
        <v>76</v>
      </c>
      <c r="M136" s="91">
        <v>69</v>
      </c>
      <c r="N136" s="91">
        <v>50</v>
      </c>
      <c r="O136" s="91">
        <v>51</v>
      </c>
      <c r="P136" s="91">
        <v>64</v>
      </c>
      <c r="Q136" s="91">
        <v>49</v>
      </c>
      <c r="R136" s="90">
        <f t="shared" si="3"/>
        <v>705</v>
      </c>
    </row>
    <row r="137" spans="2:18" x14ac:dyDescent="0.25">
      <c r="B137" s="84"/>
      <c r="C137" s="82"/>
      <c r="D137" s="79" t="s">
        <v>166</v>
      </c>
      <c r="E137" s="79">
        <v>2019</v>
      </c>
      <c r="F137" s="91">
        <v>40</v>
      </c>
      <c r="G137" s="91">
        <v>35</v>
      </c>
      <c r="H137" s="91">
        <v>70</v>
      </c>
      <c r="I137" s="91">
        <v>35</v>
      </c>
      <c r="J137" s="91">
        <v>24</v>
      </c>
      <c r="K137" s="91">
        <v>36</v>
      </c>
      <c r="L137" s="91">
        <v>43</v>
      </c>
      <c r="M137" s="91">
        <v>48</v>
      </c>
      <c r="N137" s="91">
        <v>57</v>
      </c>
      <c r="O137" s="91">
        <v>33</v>
      </c>
      <c r="P137" s="91">
        <v>27</v>
      </c>
      <c r="Q137" s="91">
        <v>38</v>
      </c>
      <c r="R137" s="90">
        <f t="shared" si="3"/>
        <v>486</v>
      </c>
    </row>
    <row r="138" spans="2:18" x14ac:dyDescent="0.25">
      <c r="B138" s="84"/>
      <c r="C138" s="82"/>
      <c r="D138" s="79" t="s">
        <v>166</v>
      </c>
      <c r="E138" s="79">
        <v>2020</v>
      </c>
      <c r="F138" s="91">
        <v>15</v>
      </c>
      <c r="G138" s="91">
        <v>31</v>
      </c>
      <c r="H138" s="91">
        <v>37</v>
      </c>
      <c r="I138" s="91">
        <v>19</v>
      </c>
      <c r="J138" s="91">
        <v>10</v>
      </c>
      <c r="K138" s="91">
        <v>25</v>
      </c>
      <c r="L138" s="91">
        <v>18</v>
      </c>
      <c r="M138" s="91">
        <v>26</v>
      </c>
      <c r="N138" s="91">
        <v>19</v>
      </c>
      <c r="O138" s="91">
        <v>33</v>
      </c>
      <c r="P138" s="92"/>
      <c r="Q138" s="92"/>
      <c r="R138" s="90">
        <f t="shared" si="3"/>
        <v>233</v>
      </c>
    </row>
    <row r="139" spans="2:18" x14ac:dyDescent="0.25">
      <c r="B139" s="84" t="s">
        <v>190</v>
      </c>
      <c r="C139" s="82" t="s">
        <v>136</v>
      </c>
      <c r="D139" s="79" t="s">
        <v>166</v>
      </c>
      <c r="E139" s="79">
        <v>2018</v>
      </c>
      <c r="F139" s="91">
        <v>0</v>
      </c>
      <c r="G139" s="91">
        <v>0</v>
      </c>
      <c r="H139" s="91">
        <v>0</v>
      </c>
      <c r="I139" s="91">
        <v>0</v>
      </c>
      <c r="J139" s="91">
        <v>0</v>
      </c>
      <c r="K139" s="91">
        <v>0</v>
      </c>
      <c r="L139" s="91">
        <v>0</v>
      </c>
      <c r="M139" s="91">
        <v>0</v>
      </c>
      <c r="N139" s="91">
        <v>1</v>
      </c>
      <c r="O139" s="91">
        <v>0</v>
      </c>
      <c r="P139" s="91">
        <v>39</v>
      </c>
      <c r="Q139" s="91">
        <v>39</v>
      </c>
      <c r="R139" s="90">
        <f t="shared" si="3"/>
        <v>79</v>
      </c>
    </row>
    <row r="140" spans="2:18" x14ac:dyDescent="0.25">
      <c r="B140" s="84"/>
      <c r="C140" s="82"/>
      <c r="D140" s="79" t="s">
        <v>166</v>
      </c>
      <c r="E140" s="79">
        <v>2019</v>
      </c>
      <c r="F140" s="91">
        <v>53</v>
      </c>
      <c r="G140" s="91">
        <v>38</v>
      </c>
      <c r="H140" s="91">
        <v>59</v>
      </c>
      <c r="I140" s="91">
        <v>63</v>
      </c>
      <c r="J140" s="91">
        <v>64</v>
      </c>
      <c r="K140" s="91">
        <v>49</v>
      </c>
      <c r="L140" s="91">
        <v>58</v>
      </c>
      <c r="M140" s="91">
        <v>53</v>
      </c>
      <c r="N140" s="91">
        <v>53</v>
      </c>
      <c r="O140" s="91">
        <v>49</v>
      </c>
      <c r="P140" s="91">
        <v>43</v>
      </c>
      <c r="Q140" s="91">
        <v>43</v>
      </c>
      <c r="R140" s="90">
        <f t="shared" si="3"/>
        <v>625</v>
      </c>
    </row>
    <row r="141" spans="2:18" x14ac:dyDescent="0.25">
      <c r="B141" s="84"/>
      <c r="C141" s="82"/>
      <c r="D141" s="79" t="s">
        <v>166</v>
      </c>
      <c r="E141" s="79">
        <v>2020</v>
      </c>
      <c r="F141" s="91">
        <v>6</v>
      </c>
      <c r="G141" s="91">
        <v>56</v>
      </c>
      <c r="H141" s="91">
        <v>56</v>
      </c>
      <c r="I141" s="91">
        <v>26</v>
      </c>
      <c r="J141" s="91">
        <v>26</v>
      </c>
      <c r="K141" s="91">
        <v>41</v>
      </c>
      <c r="L141" s="91">
        <v>41</v>
      </c>
      <c r="M141" s="91">
        <v>50</v>
      </c>
      <c r="N141" s="91">
        <v>57</v>
      </c>
      <c r="O141" s="91">
        <v>68</v>
      </c>
      <c r="P141" s="92"/>
      <c r="Q141" s="92"/>
      <c r="R141" s="90">
        <f>SUM(F141:Q141)</f>
        <v>427</v>
      </c>
    </row>
    <row r="142" spans="2:18" hidden="1" x14ac:dyDescent="0.25">
      <c r="B142" s="84" t="s">
        <v>192</v>
      </c>
      <c r="C142" s="82" t="s">
        <v>129</v>
      </c>
      <c r="D142" s="79" t="s">
        <v>166</v>
      </c>
      <c r="E142" s="79">
        <v>2018</v>
      </c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0">
        <f t="shared" si="3"/>
        <v>0</v>
      </c>
    </row>
    <row r="143" spans="2:18" hidden="1" x14ac:dyDescent="0.25">
      <c r="B143" s="84"/>
      <c r="C143" s="82"/>
      <c r="E143" s="79">
        <v>2019</v>
      </c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0">
        <f t="shared" si="3"/>
        <v>0</v>
      </c>
    </row>
    <row r="144" spans="2:18" hidden="1" x14ac:dyDescent="0.25">
      <c r="B144" s="84"/>
      <c r="C144" s="82"/>
      <c r="E144" s="79">
        <v>2020</v>
      </c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0">
        <f t="shared" si="3"/>
        <v>0</v>
      </c>
    </row>
    <row r="145" spans="2:18" x14ac:dyDescent="0.25">
      <c r="B145" s="86">
        <v>7</v>
      </c>
      <c r="C145" s="85" t="s">
        <v>193</v>
      </c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89"/>
    </row>
    <row r="146" spans="2:18" x14ac:dyDescent="0.25">
      <c r="B146" s="84" t="s">
        <v>15</v>
      </c>
      <c r="C146" s="87" t="s">
        <v>194</v>
      </c>
      <c r="D146" s="79" t="s">
        <v>166</v>
      </c>
      <c r="E146" s="79">
        <v>2018</v>
      </c>
      <c r="F146" s="91">
        <v>9665</v>
      </c>
      <c r="G146" s="91">
        <v>8485</v>
      </c>
      <c r="H146" s="91">
        <v>9254</v>
      </c>
      <c r="I146" s="91">
        <v>8997</v>
      </c>
      <c r="J146" s="91">
        <v>8870</v>
      </c>
      <c r="K146" s="91">
        <v>7615</v>
      </c>
      <c r="L146" s="91">
        <v>9938</v>
      </c>
      <c r="M146" s="91">
        <v>9002</v>
      </c>
      <c r="N146" s="91">
        <v>9124</v>
      </c>
      <c r="O146" s="91">
        <v>9985</v>
      </c>
      <c r="P146" s="91">
        <v>9704</v>
      </c>
      <c r="Q146" s="91">
        <v>9232</v>
      </c>
      <c r="R146" s="90">
        <f t="shared" ref="R146:R148" si="4">SUM(F146:Q146)</f>
        <v>109871</v>
      </c>
    </row>
    <row r="147" spans="2:18" x14ac:dyDescent="0.25">
      <c r="D147" s="79" t="s">
        <v>166</v>
      </c>
      <c r="E147" s="79">
        <v>2019</v>
      </c>
      <c r="F147" s="91">
        <v>9447</v>
      </c>
      <c r="G147" s="91">
        <v>9394</v>
      </c>
      <c r="H147" s="91">
        <v>9526</v>
      </c>
      <c r="I147" s="91">
        <v>9242</v>
      </c>
      <c r="J147" s="91">
        <v>9129</v>
      </c>
      <c r="K147" s="91">
        <v>7258</v>
      </c>
      <c r="L147" s="91">
        <v>10617</v>
      </c>
      <c r="M147" s="91">
        <v>10393</v>
      </c>
      <c r="N147" s="91">
        <v>13858</v>
      </c>
      <c r="O147" s="91">
        <v>11154</v>
      </c>
      <c r="P147" s="91">
        <v>9693</v>
      </c>
      <c r="Q147" s="91">
        <v>9614</v>
      </c>
      <c r="R147" s="90">
        <f t="shared" si="4"/>
        <v>119325</v>
      </c>
    </row>
    <row r="148" spans="2:18" x14ac:dyDescent="0.25">
      <c r="D148" s="79" t="s">
        <v>166</v>
      </c>
      <c r="E148" s="79">
        <v>2020</v>
      </c>
      <c r="F148" s="91">
        <v>9554</v>
      </c>
      <c r="G148" s="91">
        <v>8910</v>
      </c>
      <c r="H148" s="91">
        <v>7839</v>
      </c>
      <c r="I148" s="91">
        <v>3756</v>
      </c>
      <c r="J148" s="91">
        <v>2452</v>
      </c>
      <c r="K148" s="91">
        <v>4288</v>
      </c>
      <c r="L148" s="91">
        <v>5179</v>
      </c>
      <c r="M148" s="91">
        <v>5453</v>
      </c>
      <c r="N148" s="91">
        <v>6007</v>
      </c>
      <c r="O148" s="91">
        <v>6286</v>
      </c>
      <c r="P148" s="92"/>
      <c r="Q148" s="92"/>
      <c r="R148" s="90">
        <f t="shared" si="4"/>
        <v>59724</v>
      </c>
    </row>
  </sheetData>
  <mergeCells count="5">
    <mergeCell ref="R3:R4"/>
    <mergeCell ref="E3:E4"/>
    <mergeCell ref="D3:D4"/>
    <mergeCell ref="C3:C4"/>
    <mergeCell ref="B3:B4"/>
  </mergeCells>
  <phoneticPr fontId="10" type="noConversion"/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2:G13"/>
  <sheetViews>
    <sheetView workbookViewId="0">
      <selection activeCell="E12" sqref="E12"/>
    </sheetView>
  </sheetViews>
  <sheetFormatPr defaultRowHeight="15" x14ac:dyDescent="0.25"/>
  <cols>
    <col min="2" max="2" width="3.5703125" bestFit="1" customWidth="1"/>
  </cols>
  <sheetData>
    <row r="2" spans="2:7" x14ac:dyDescent="0.25">
      <c r="B2" s="72" t="s">
        <v>141</v>
      </c>
      <c r="C2" s="72" t="s">
        <v>142</v>
      </c>
      <c r="D2" s="73" t="s">
        <v>143</v>
      </c>
      <c r="E2" s="73" t="s">
        <v>144</v>
      </c>
      <c r="F2" s="73" t="s">
        <v>145</v>
      </c>
      <c r="G2" s="73" t="s">
        <v>146</v>
      </c>
    </row>
    <row r="3" spans="2:7" x14ac:dyDescent="0.25">
      <c r="B3" s="74">
        <v>1</v>
      </c>
      <c r="C3" s="74">
        <v>2018</v>
      </c>
      <c r="D3" s="75">
        <v>302165</v>
      </c>
      <c r="E3" s="76">
        <v>1</v>
      </c>
      <c r="F3" s="76">
        <f>E3*D3</f>
        <v>302165</v>
      </c>
      <c r="G3" s="76">
        <f>E3*E3</f>
        <v>1</v>
      </c>
    </row>
    <row r="4" spans="2:7" x14ac:dyDescent="0.25">
      <c r="B4" s="74">
        <v>2</v>
      </c>
      <c r="C4" s="74">
        <v>2019</v>
      </c>
      <c r="D4" s="75">
        <v>319187</v>
      </c>
      <c r="E4" s="76">
        <v>0</v>
      </c>
      <c r="F4" s="76">
        <f t="shared" ref="F4:F5" si="0">E4*D4</f>
        <v>0</v>
      </c>
      <c r="G4" s="76">
        <f t="shared" ref="G4:G5" si="1">E4*E4</f>
        <v>0</v>
      </c>
    </row>
    <row r="5" spans="2:7" x14ac:dyDescent="0.25">
      <c r="B5" s="74">
        <v>3</v>
      </c>
      <c r="C5" s="74">
        <v>2020</v>
      </c>
      <c r="D5" s="75">
        <v>208388</v>
      </c>
      <c r="E5" s="76">
        <v>-1</v>
      </c>
      <c r="F5" s="76">
        <f t="shared" si="0"/>
        <v>-208388</v>
      </c>
      <c r="G5" s="76">
        <f t="shared" si="1"/>
        <v>1</v>
      </c>
    </row>
    <row r="6" spans="2:7" x14ac:dyDescent="0.25">
      <c r="B6" s="123" t="s">
        <v>147</v>
      </c>
      <c r="C6" s="124"/>
      <c r="D6" s="72">
        <f>SUM(D3:D5)</f>
        <v>829740</v>
      </c>
      <c r="E6" s="72">
        <f t="shared" ref="E6:G6" si="2">SUM(E3:E5)</f>
        <v>0</v>
      </c>
      <c r="F6" s="72">
        <f t="shared" si="2"/>
        <v>93777</v>
      </c>
      <c r="G6" s="72">
        <f t="shared" si="2"/>
        <v>2</v>
      </c>
    </row>
    <row r="7" spans="2:7" ht="5.25" customHeight="1" x14ac:dyDescent="0.25"/>
    <row r="8" spans="2:7" x14ac:dyDescent="0.25">
      <c r="C8" s="77" t="s">
        <v>148</v>
      </c>
      <c r="D8">
        <f>D6/3</f>
        <v>276580</v>
      </c>
    </row>
    <row r="9" spans="2:7" x14ac:dyDescent="0.25">
      <c r="C9" s="77" t="s">
        <v>149</v>
      </c>
      <c r="D9">
        <f>F6/G6</f>
        <v>46888.5</v>
      </c>
    </row>
    <row r="10" spans="2:7" ht="3.75" customHeight="1" x14ac:dyDescent="0.25"/>
    <row r="11" spans="2:7" x14ac:dyDescent="0.25">
      <c r="B11" s="72" t="s">
        <v>141</v>
      </c>
      <c r="C11" s="72" t="s">
        <v>142</v>
      </c>
      <c r="D11" s="73" t="s">
        <v>144</v>
      </c>
      <c r="E11" s="73" t="s">
        <v>143</v>
      </c>
    </row>
    <row r="12" spans="2:7" x14ac:dyDescent="0.25">
      <c r="B12" s="74">
        <v>1</v>
      </c>
      <c r="C12" s="74">
        <v>2021</v>
      </c>
      <c r="D12" s="74">
        <v>-2</v>
      </c>
      <c r="E12" s="78">
        <f>$D$8+($D$9*D12)</f>
        <v>182803</v>
      </c>
    </row>
    <row r="13" spans="2:7" x14ac:dyDescent="0.25">
      <c r="B13" s="74">
        <v>2</v>
      </c>
      <c r="C13" s="74">
        <v>2022</v>
      </c>
      <c r="D13" s="74">
        <v>-3</v>
      </c>
      <c r="E13" s="78">
        <f>$D$8+($D$9*D13)</f>
        <v>135914.5</v>
      </c>
    </row>
  </sheetData>
  <mergeCells count="1">
    <mergeCell ref="B6:C6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Realisasi Kunj. SMT I</vt:lpstr>
      <vt:lpstr>Sheet1</vt:lpstr>
      <vt:lpstr>Perbandingan 2018-2020</vt:lpstr>
      <vt:lpstr>Least Square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RSMU-Kabag-Umum</dc:creator>
  <cp:lastModifiedBy>RSMU-Kabag-Umum</cp:lastModifiedBy>
  <cp:lastPrinted>2020-08-11T01:32:56Z</cp:lastPrinted>
  <dcterms:created xsi:type="dcterms:W3CDTF">2020-08-08T00:55:39Z</dcterms:created>
  <dcterms:modified xsi:type="dcterms:W3CDTF">2020-11-20T09:19:20Z</dcterms:modified>
</cp:coreProperties>
</file>